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 Web migration files_Finance\Overseas Travel\"/>
    </mc:Choice>
  </mc:AlternateContent>
  <bookViews>
    <workbookView xWindow="0" yWindow="0" windowWidth="19200" windowHeight="7056"/>
  </bookViews>
  <sheets>
    <sheet name="Overseas Travel 2019-20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6" i="1" l="1"/>
  <c r="E7" i="1"/>
  <c r="E8" i="1"/>
  <c r="E9" i="1"/>
  <c r="E10" i="1"/>
  <c r="E11" i="1"/>
  <c r="D7" i="1"/>
  <c r="D6" i="1"/>
  <c r="E4" i="1" l="1"/>
  <c r="E5" i="1"/>
  <c r="E3" i="1"/>
</calcChain>
</file>

<file path=xl/sharedStrings.xml><?xml version="1.0" encoding="utf-8"?>
<sst xmlns="http://schemas.openxmlformats.org/spreadsheetml/2006/main" count="133" uniqueCount="91">
  <si>
    <t>Total (£)</t>
  </si>
  <si>
    <t>OVERSEAS TRAVEL</t>
  </si>
  <si>
    <t>Transport (£)</t>
  </si>
  <si>
    <t>Date</t>
  </si>
  <si>
    <t>Reason for Travel</t>
  </si>
  <si>
    <t>Traveller</t>
  </si>
  <si>
    <t>04 Jun 19 - 08 Jun 19</t>
  </si>
  <si>
    <t>Sheriff Duff</t>
  </si>
  <si>
    <t>26 Jun 19 - 29 Jun 19</t>
  </si>
  <si>
    <t>19 Aug 19 - 24 Aug 19</t>
  </si>
  <si>
    <t>to Speak at event</t>
  </si>
  <si>
    <t>EJTN - AGM</t>
  </si>
  <si>
    <t>return visit - training</t>
  </si>
  <si>
    <t>20/07/19 - 28/07/19</t>
  </si>
  <si>
    <t>Morag Jack</t>
  </si>
  <si>
    <t>Jennifer Wright</t>
  </si>
  <si>
    <t>Mental Health conference in Rome</t>
  </si>
  <si>
    <t>8-9 April 2019</t>
  </si>
  <si>
    <t>Sh G Liddle</t>
  </si>
  <si>
    <t>8-12 April 2019</t>
  </si>
  <si>
    <t>Lady Paton</t>
  </si>
  <si>
    <t>8 - 15 April 2019</t>
  </si>
  <si>
    <t>Lady Dorrian</t>
  </si>
  <si>
    <t>11-12 April 2019</t>
  </si>
  <si>
    <t>Lord Tyre</t>
  </si>
  <si>
    <t>9-11 May 2019</t>
  </si>
  <si>
    <t>Lord Brodie</t>
  </si>
  <si>
    <t>Sh D O'Carroll</t>
  </si>
  <si>
    <t>5 - 7 June 2019</t>
  </si>
  <si>
    <t>Lord Turnbull</t>
  </si>
  <si>
    <t>5-7 June 2019</t>
  </si>
  <si>
    <t>Sheriff L Drummond</t>
  </si>
  <si>
    <t>9-12 July 2019</t>
  </si>
  <si>
    <t>Lord Matthews</t>
  </si>
  <si>
    <t>Sh N McFadyen</t>
  </si>
  <si>
    <t>11-13 July 2019</t>
  </si>
  <si>
    <t>Lord Carloway</t>
  </si>
  <si>
    <t>6-13 September 2019</t>
  </si>
  <si>
    <t>Sheriff D  Kelly</t>
  </si>
  <si>
    <t>15-19 September 2019</t>
  </si>
  <si>
    <t>Sheriff O'Carroll</t>
  </si>
  <si>
    <t>19- 20 Sept 2019</t>
  </si>
  <si>
    <t>20 - 28 September 2019</t>
  </si>
  <si>
    <t>Sheriff S Craig</t>
  </si>
  <si>
    <t xml:space="preserve">22-24 September 2019 </t>
  </si>
  <si>
    <t>Lord Pentland</t>
  </si>
  <si>
    <t>25-27 Sept 2019</t>
  </si>
  <si>
    <t>30 Sept - 11 Oct 2019</t>
  </si>
  <si>
    <t>Lord Ericht</t>
  </si>
  <si>
    <t>2-6 October 2019</t>
  </si>
  <si>
    <t>5-7 October 2019</t>
  </si>
  <si>
    <t>Lord &amp; Lady Pentlad</t>
  </si>
  <si>
    <t>22-23 October 2019</t>
  </si>
  <si>
    <t>Lord Woolman</t>
  </si>
  <si>
    <t>17-19 Nov 2019</t>
  </si>
  <si>
    <t>Lord Arthurson</t>
  </si>
  <si>
    <t>2-3 Dec 2019</t>
  </si>
  <si>
    <t>12-13 Dec 2019</t>
  </si>
  <si>
    <t>30 Jan - 1 Feb 2020</t>
  </si>
  <si>
    <t>31 Jan - 2 Feb 2020</t>
  </si>
  <si>
    <t>Sh W Sheehan</t>
  </si>
  <si>
    <t>Sh O Pasportnikov</t>
  </si>
  <si>
    <t>Lady Wise</t>
  </si>
  <si>
    <t>Lord Brailsford</t>
  </si>
  <si>
    <t>5-6 Feb 2020</t>
  </si>
  <si>
    <t>9-11 Feb 2020</t>
  </si>
  <si>
    <t xml:space="preserve"> ENCJ PT Image of Justice meeting Rome</t>
  </si>
  <si>
    <t>Commomwealth Law Conference- Zambia</t>
  </si>
  <si>
    <t xml:space="preserve">ENCJ - Lithuania </t>
  </si>
  <si>
    <t>IAJ - Copehagen</t>
  </si>
  <si>
    <t>European Judicial Training Network - Trier in Germany</t>
  </si>
  <si>
    <t>ENCJ General Assembly, Bratislava 5-7 June</t>
  </si>
  <si>
    <t>ERA - Warsaw</t>
  </si>
  <si>
    <t>ISRCL - Brisbane</t>
  </si>
  <si>
    <t>Attending the Superior Courts Conference, Limerick</t>
  </si>
  <si>
    <t>CMJA Conference: Port Moresby, Papua New Guinea</t>
  </si>
  <si>
    <t>IAJ Annual meeting Astana, Kazakhstan</t>
  </si>
  <si>
    <t>ENCJ - Bulgaira</t>
  </si>
  <si>
    <t>: International Origination for Judicial Training Conference 2019- Cape Town, South Africa</t>
  </si>
  <si>
    <t>Visit to ECJ - Luxembourg</t>
  </si>
  <si>
    <t>Conference  Court of Appeal - Rome</t>
  </si>
  <si>
    <t>FBIJCC - Paris, France</t>
  </si>
  <si>
    <t>Forum -Heads of Judiciary - Guernsey</t>
  </si>
  <si>
    <t>Opening of Legal Year in Dublin</t>
  </si>
  <si>
    <t>Speaker @ Conference in Bratislava</t>
  </si>
  <si>
    <t>Forum des Magistrats - Luxemburg</t>
  </si>
  <si>
    <t>ENCJ Project Group meeting - Brussels</t>
  </si>
  <si>
    <t>ECHR - Strasbourg</t>
  </si>
  <si>
    <t xml:space="preserve"> 4Jurisdictions 2020 - 25th Anniversary Conference, Malaga, Spain</t>
  </si>
  <si>
    <t>ENCJ - Rome</t>
  </si>
  <si>
    <t>Accommodation  / Event  / Subsistence / Others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</si>
</sst>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4" fillId="0" borderId="1" xfId="0" applyFont="1" applyBorder="1"/>
    <xf numFmtId="164" fontId="4" fillId="0" borderId="1" xfId="2" applyNumberFormat="1" applyFont="1" applyBorder="1"/>
    <xf numFmtId="164" fontId="4" fillId="0" borderId="0" xfId="1" applyNumberFormat="1" applyFont="1" applyBorder="1"/>
    <xf numFmtId="164" fontId="4" fillId="0" borderId="2" xfId="1" applyNumberFormat="1" applyFont="1" applyBorder="1"/>
    <xf numFmtId="164" fontId="4" fillId="0" borderId="2" xfId="2" applyNumberFormat="1" applyFont="1" applyBorder="1"/>
    <xf numFmtId="164" fontId="4" fillId="0" borderId="8" xfId="2" applyNumberFormat="1" applyFont="1" applyBorder="1"/>
    <xf numFmtId="164" fontId="4" fillId="0" borderId="9" xfId="1" applyNumberFormat="1" applyFont="1" applyBorder="1"/>
    <xf numFmtId="0" fontId="4" fillId="0" borderId="10" xfId="0" applyFont="1" applyBorder="1"/>
    <xf numFmtId="0" fontId="4" fillId="0" borderId="0" xfId="0" applyFont="1" applyBorder="1"/>
    <xf numFmtId="164" fontId="3" fillId="0" borderId="0" xfId="0" applyNumberFormat="1" applyFont="1" applyBorder="1"/>
    <xf numFmtId="17" fontId="4" fillId="0" borderId="6" xfId="0" applyNumberFormat="1" applyFont="1" applyBorder="1" applyAlignment="1">
      <alignment horizontal="right" vertical="top"/>
    </xf>
    <xf numFmtId="17" fontId="4" fillId="0" borderId="2" xfId="0" applyNumberFormat="1" applyFont="1" applyBorder="1" applyAlignment="1">
      <alignment horizontal="right" vertical="top"/>
    </xf>
    <xf numFmtId="17" fontId="4" fillId="0" borderId="7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vertical="center"/>
    </xf>
    <xf numFmtId="43" fontId="4" fillId="0" borderId="0" xfId="1" applyNumberFormat="1" applyFont="1" applyBorder="1"/>
    <xf numFmtId="164" fontId="3" fillId="0" borderId="11" xfId="1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pane ySplit="2" topLeftCell="A21" activePane="bottomLeft" state="frozen"/>
      <selection pane="bottomLeft" activeCell="F26" sqref="F26"/>
    </sheetView>
  </sheetViews>
  <sheetFormatPr defaultColWidth="9.109375" defaultRowHeight="15" x14ac:dyDescent="0.25"/>
  <cols>
    <col min="1" max="1" width="19.33203125" style="16" bestFit="1" customWidth="1"/>
    <col min="2" max="2" width="23.33203125" style="1" bestFit="1" customWidth="1"/>
    <col min="3" max="3" width="14.109375" style="1" customWidth="1"/>
    <col min="4" max="4" width="17.88671875" style="1" customWidth="1"/>
    <col min="5" max="5" width="17.33203125" style="1" customWidth="1"/>
    <col min="6" max="6" width="29.88671875" style="1" customWidth="1"/>
    <col min="7" max="16384" width="9.109375" style="1"/>
  </cols>
  <sheetData>
    <row r="1" spans="1:6" ht="34.5" customHeight="1" x14ac:dyDescent="0.25">
      <c r="A1" s="25" t="s">
        <v>1</v>
      </c>
      <c r="B1" s="26"/>
      <c r="C1" s="26"/>
      <c r="D1" s="26"/>
      <c r="E1" s="26"/>
      <c r="F1" s="27"/>
    </row>
    <row r="2" spans="1:6" s="17" customFormat="1" ht="62.4" x14ac:dyDescent="0.25">
      <c r="A2" s="18" t="s">
        <v>3</v>
      </c>
      <c r="B2" s="19" t="s">
        <v>5</v>
      </c>
      <c r="C2" s="20" t="s">
        <v>2</v>
      </c>
      <c r="D2" s="21" t="s">
        <v>90</v>
      </c>
      <c r="E2" s="20" t="s">
        <v>0</v>
      </c>
      <c r="F2" s="22" t="s">
        <v>4</v>
      </c>
    </row>
    <row r="3" spans="1:6" x14ac:dyDescent="0.25">
      <c r="A3" s="12" t="s">
        <v>6</v>
      </c>
      <c r="B3" s="6" t="s">
        <v>7</v>
      </c>
      <c r="C3" s="4">
        <v>23</v>
      </c>
      <c r="D3" s="4"/>
      <c r="E3" s="5">
        <f>C3+D3</f>
        <v>23</v>
      </c>
      <c r="F3" s="2" t="s">
        <v>10</v>
      </c>
    </row>
    <row r="4" spans="1:6" x14ac:dyDescent="0.25">
      <c r="A4" s="13" t="s">
        <v>8</v>
      </c>
      <c r="B4" s="3" t="s">
        <v>7</v>
      </c>
      <c r="C4" s="4">
        <v>25</v>
      </c>
      <c r="D4" s="4"/>
      <c r="E4" s="5">
        <f t="shared" ref="E4:E44" si="0">C4+D4</f>
        <v>25</v>
      </c>
      <c r="F4" s="2" t="s">
        <v>11</v>
      </c>
    </row>
    <row r="5" spans="1:6" x14ac:dyDescent="0.25">
      <c r="A5" s="13" t="s">
        <v>9</v>
      </c>
      <c r="B5" s="6" t="s">
        <v>7</v>
      </c>
      <c r="C5" s="4">
        <v>25</v>
      </c>
      <c r="D5" s="4"/>
      <c r="E5" s="5">
        <f t="shared" si="0"/>
        <v>25</v>
      </c>
      <c r="F5" s="2" t="s">
        <v>12</v>
      </c>
    </row>
    <row r="6" spans="1:6" x14ac:dyDescent="0.25">
      <c r="A6" s="13" t="s">
        <v>13</v>
      </c>
      <c r="B6" s="6" t="s">
        <v>14</v>
      </c>
      <c r="C6" s="4">
        <v>385.14</v>
      </c>
      <c r="D6" s="23">
        <f>1290+566.11+358.54</f>
        <v>2214.65</v>
      </c>
      <c r="E6" s="5">
        <f t="shared" si="0"/>
        <v>2599.79</v>
      </c>
      <c r="F6" s="2" t="s">
        <v>16</v>
      </c>
    </row>
    <row r="7" spans="1:6" x14ac:dyDescent="0.25">
      <c r="A7" s="13" t="s">
        <v>13</v>
      </c>
      <c r="B7" s="6" t="s">
        <v>15</v>
      </c>
      <c r="C7" s="4">
        <v>271.77999999999997</v>
      </c>
      <c r="D7" s="23">
        <f>1127.62+566.11</f>
        <v>1693.73</v>
      </c>
      <c r="E7" s="5">
        <f t="shared" si="0"/>
        <v>1965.51</v>
      </c>
      <c r="F7" s="2" t="s">
        <v>16</v>
      </c>
    </row>
    <row r="8" spans="1:6" x14ac:dyDescent="0.25">
      <c r="A8" s="12" t="s">
        <v>17</v>
      </c>
      <c r="B8" s="6" t="s">
        <v>18</v>
      </c>
      <c r="C8" s="4">
        <v>206.61</v>
      </c>
      <c r="D8" s="4">
        <v>149.04</v>
      </c>
      <c r="E8" s="5">
        <f t="shared" si="0"/>
        <v>355.65</v>
      </c>
      <c r="F8" s="2" t="s">
        <v>66</v>
      </c>
    </row>
    <row r="9" spans="1:6" x14ac:dyDescent="0.25">
      <c r="A9" s="12" t="s">
        <v>19</v>
      </c>
      <c r="B9" s="6" t="s">
        <v>20</v>
      </c>
      <c r="C9" s="4">
        <v>0</v>
      </c>
      <c r="D9" s="4">
        <v>2516.23</v>
      </c>
      <c r="E9" s="5">
        <f t="shared" si="0"/>
        <v>2516.23</v>
      </c>
      <c r="F9" s="2" t="s">
        <v>67</v>
      </c>
    </row>
    <row r="10" spans="1:6" x14ac:dyDescent="0.25">
      <c r="A10" s="12" t="s">
        <v>21</v>
      </c>
      <c r="B10" s="6" t="s">
        <v>22</v>
      </c>
      <c r="C10" s="4">
        <v>2055.25</v>
      </c>
      <c r="D10" s="4">
        <v>2739.67</v>
      </c>
      <c r="E10" s="5">
        <f t="shared" si="0"/>
        <v>4794.92</v>
      </c>
      <c r="F10" s="2" t="s">
        <v>67</v>
      </c>
    </row>
    <row r="11" spans="1:6" x14ac:dyDescent="0.25">
      <c r="A11" s="12" t="s">
        <v>23</v>
      </c>
      <c r="B11" s="6" t="s">
        <v>24</v>
      </c>
      <c r="C11" s="4">
        <v>300.58000000000004</v>
      </c>
      <c r="D11" s="4">
        <v>236.66</v>
      </c>
      <c r="E11" s="5">
        <f t="shared" si="0"/>
        <v>537.24</v>
      </c>
      <c r="F11" s="2" t="s">
        <v>68</v>
      </c>
    </row>
    <row r="12" spans="1:6" x14ac:dyDescent="0.25">
      <c r="A12" s="12" t="s">
        <v>25</v>
      </c>
      <c r="B12" s="6" t="s">
        <v>26</v>
      </c>
      <c r="C12" s="4">
        <v>161.08000000000001</v>
      </c>
      <c r="D12" s="4">
        <v>1094.8399999999999</v>
      </c>
      <c r="E12" s="5">
        <f t="shared" si="0"/>
        <v>1255.9199999999998</v>
      </c>
      <c r="F12" s="2" t="s">
        <v>69</v>
      </c>
    </row>
    <row r="13" spans="1:6" x14ac:dyDescent="0.25">
      <c r="A13" s="12" t="s">
        <v>25</v>
      </c>
      <c r="B13" s="6" t="s">
        <v>27</v>
      </c>
      <c r="C13" s="4">
        <v>179.5</v>
      </c>
      <c r="D13" s="4">
        <v>1073.1099999999999</v>
      </c>
      <c r="E13" s="5">
        <f t="shared" si="0"/>
        <v>1252.6099999999999</v>
      </c>
      <c r="F13" s="2" t="s">
        <v>69</v>
      </c>
    </row>
    <row r="14" spans="1:6" x14ac:dyDescent="0.25">
      <c r="A14" s="12" t="s">
        <v>28</v>
      </c>
      <c r="B14" s="6" t="s">
        <v>29</v>
      </c>
      <c r="C14" s="4">
        <v>409.96</v>
      </c>
      <c r="D14" s="4">
        <v>1465.6100000000001</v>
      </c>
      <c r="E14" s="5">
        <f t="shared" si="0"/>
        <v>1875.5700000000002</v>
      </c>
      <c r="F14" s="2" t="s">
        <v>70</v>
      </c>
    </row>
    <row r="15" spans="1:6" x14ac:dyDescent="0.25">
      <c r="A15" s="12" t="s">
        <v>30</v>
      </c>
      <c r="B15" s="6" t="s">
        <v>24</v>
      </c>
      <c r="C15" s="4">
        <v>115.38</v>
      </c>
      <c r="D15" s="4">
        <v>153.37</v>
      </c>
      <c r="E15" s="5">
        <f t="shared" si="0"/>
        <v>268.75</v>
      </c>
      <c r="F15" s="2" t="s">
        <v>71</v>
      </c>
    </row>
    <row r="16" spans="1:6" x14ac:dyDescent="0.25">
      <c r="A16" s="12" t="s">
        <v>30</v>
      </c>
      <c r="B16" s="6" t="s">
        <v>18</v>
      </c>
      <c r="C16" s="4">
        <v>332.44</v>
      </c>
      <c r="D16" s="4">
        <v>154.43</v>
      </c>
      <c r="E16" s="5">
        <f t="shared" si="0"/>
        <v>486.87</v>
      </c>
      <c r="F16" s="2" t="s">
        <v>71</v>
      </c>
    </row>
    <row r="17" spans="1:6" x14ac:dyDescent="0.25">
      <c r="A17" s="12" t="s">
        <v>30</v>
      </c>
      <c r="B17" s="6" t="s">
        <v>31</v>
      </c>
      <c r="C17" s="4">
        <v>227.79</v>
      </c>
      <c r="D17" s="4">
        <v>120.67</v>
      </c>
      <c r="E17" s="5">
        <f t="shared" si="0"/>
        <v>348.46</v>
      </c>
      <c r="F17" s="2" t="s">
        <v>72</v>
      </c>
    </row>
    <row r="18" spans="1:6" x14ac:dyDescent="0.25">
      <c r="A18" s="12" t="s">
        <v>32</v>
      </c>
      <c r="B18" s="6" t="s">
        <v>33</v>
      </c>
      <c r="C18" s="4">
        <v>2966.93</v>
      </c>
      <c r="D18" s="4">
        <v>1345.7700000000002</v>
      </c>
      <c r="E18" s="5">
        <f t="shared" si="0"/>
        <v>4312.7</v>
      </c>
      <c r="F18" s="2" t="s">
        <v>73</v>
      </c>
    </row>
    <row r="19" spans="1:6" x14ac:dyDescent="0.25">
      <c r="A19" s="12" t="s">
        <v>32</v>
      </c>
      <c r="B19" s="6" t="s">
        <v>34</v>
      </c>
      <c r="C19" s="4">
        <v>3941</v>
      </c>
      <c r="D19" s="4">
        <v>1081.27</v>
      </c>
      <c r="E19" s="5">
        <f t="shared" si="0"/>
        <v>5022.2700000000004</v>
      </c>
      <c r="F19" s="2" t="s">
        <v>73</v>
      </c>
    </row>
    <row r="20" spans="1:6" x14ac:dyDescent="0.25">
      <c r="A20" s="12" t="s">
        <v>35</v>
      </c>
      <c r="B20" s="6" t="s">
        <v>36</v>
      </c>
      <c r="C20" s="4">
        <v>225.28</v>
      </c>
      <c r="D20" s="4">
        <v>21.9</v>
      </c>
      <c r="E20" s="5">
        <f t="shared" si="0"/>
        <v>247.18</v>
      </c>
      <c r="F20" s="2" t="s">
        <v>74</v>
      </c>
    </row>
    <row r="21" spans="1:6" x14ac:dyDescent="0.25">
      <c r="A21" s="12" t="s">
        <v>37</v>
      </c>
      <c r="B21" s="6" t="s">
        <v>38</v>
      </c>
      <c r="C21" s="4">
        <v>4268.25</v>
      </c>
      <c r="D21" s="4">
        <v>1335.3</v>
      </c>
      <c r="E21" s="5">
        <f t="shared" si="0"/>
        <v>5603.55</v>
      </c>
      <c r="F21" s="2" t="s">
        <v>75</v>
      </c>
    </row>
    <row r="22" spans="1:6" x14ac:dyDescent="0.25">
      <c r="A22" s="12" t="s">
        <v>39</v>
      </c>
      <c r="B22" s="6" t="s">
        <v>26</v>
      </c>
      <c r="C22" s="4">
        <v>2326.81</v>
      </c>
      <c r="D22" s="4">
        <v>851.33</v>
      </c>
      <c r="E22" s="5">
        <f t="shared" si="0"/>
        <v>3178.14</v>
      </c>
      <c r="F22" s="2" t="s">
        <v>76</v>
      </c>
    </row>
    <row r="23" spans="1:6" x14ac:dyDescent="0.25">
      <c r="A23" s="12" t="s">
        <v>39</v>
      </c>
      <c r="B23" s="6" t="s">
        <v>40</v>
      </c>
      <c r="C23" s="4">
        <v>2409</v>
      </c>
      <c r="D23" s="4">
        <v>902.42</v>
      </c>
      <c r="E23" s="5">
        <f t="shared" si="0"/>
        <v>3311.42</v>
      </c>
      <c r="F23" s="2" t="s">
        <v>76</v>
      </c>
    </row>
    <row r="24" spans="1:6" x14ac:dyDescent="0.25">
      <c r="A24" s="12" t="s">
        <v>41</v>
      </c>
      <c r="B24" s="6" t="s">
        <v>18</v>
      </c>
      <c r="C24" s="4">
        <v>177.95</v>
      </c>
      <c r="D24" s="4">
        <v>89</v>
      </c>
      <c r="E24" s="5">
        <f t="shared" si="0"/>
        <v>266.95</v>
      </c>
      <c r="F24" s="2" t="s">
        <v>77</v>
      </c>
    </row>
    <row r="25" spans="1:6" x14ac:dyDescent="0.25">
      <c r="A25" s="12" t="s">
        <v>42</v>
      </c>
      <c r="B25" s="6" t="s">
        <v>43</v>
      </c>
      <c r="C25" s="4">
        <v>3412.61</v>
      </c>
      <c r="D25" s="4">
        <v>2345.59</v>
      </c>
      <c r="E25" s="5">
        <f t="shared" si="0"/>
        <v>5758.2000000000007</v>
      </c>
      <c r="F25" s="2" t="s">
        <v>78</v>
      </c>
    </row>
    <row r="26" spans="1:6" x14ac:dyDescent="0.25">
      <c r="A26" s="12" t="s">
        <v>44</v>
      </c>
      <c r="B26" s="6" t="s">
        <v>45</v>
      </c>
      <c r="C26" s="4">
        <v>0</v>
      </c>
      <c r="D26" s="4">
        <v>0</v>
      </c>
      <c r="E26" s="5">
        <f t="shared" si="0"/>
        <v>0</v>
      </c>
      <c r="F26" s="2" t="s">
        <v>79</v>
      </c>
    </row>
    <row r="27" spans="1:6" x14ac:dyDescent="0.25">
      <c r="A27" s="12" t="s">
        <v>46</v>
      </c>
      <c r="B27" s="6" t="s">
        <v>22</v>
      </c>
      <c r="C27" s="4">
        <v>241.8</v>
      </c>
      <c r="D27" s="4">
        <v>183</v>
      </c>
      <c r="E27" s="5">
        <f t="shared" si="0"/>
        <v>424.8</v>
      </c>
      <c r="F27" s="2" t="s">
        <v>80</v>
      </c>
    </row>
    <row r="28" spans="1:6" x14ac:dyDescent="0.25">
      <c r="A28" s="12" t="s">
        <v>47</v>
      </c>
      <c r="B28" s="6" t="s">
        <v>48</v>
      </c>
      <c r="C28" s="4">
        <v>303.81</v>
      </c>
      <c r="D28" s="4">
        <v>2410.19</v>
      </c>
      <c r="E28" s="5">
        <f t="shared" si="0"/>
        <v>2714</v>
      </c>
      <c r="F28" s="2" t="s">
        <v>81</v>
      </c>
    </row>
    <row r="29" spans="1:6" x14ac:dyDescent="0.25">
      <c r="A29" s="12" t="s">
        <v>49</v>
      </c>
      <c r="B29" s="6" t="s">
        <v>36</v>
      </c>
      <c r="C29" s="4">
        <v>225.22</v>
      </c>
      <c r="D29" s="4">
        <v>473.1</v>
      </c>
      <c r="E29" s="5">
        <f t="shared" si="0"/>
        <v>698.32</v>
      </c>
      <c r="F29" s="2" t="s">
        <v>82</v>
      </c>
    </row>
    <row r="30" spans="1:6" x14ac:dyDescent="0.25">
      <c r="A30" s="12" t="s">
        <v>50</v>
      </c>
      <c r="B30" s="6" t="s">
        <v>51</v>
      </c>
      <c r="C30" s="4">
        <v>228.89</v>
      </c>
      <c r="D30" s="4">
        <v>0</v>
      </c>
      <c r="E30" s="5">
        <f t="shared" si="0"/>
        <v>228.89</v>
      </c>
      <c r="F30" s="2" t="s">
        <v>83</v>
      </c>
    </row>
    <row r="31" spans="1:6" x14ac:dyDescent="0.25">
      <c r="A31" s="12" t="s">
        <v>50</v>
      </c>
      <c r="B31" s="6" t="s">
        <v>33</v>
      </c>
      <c r="C31" s="4">
        <v>260.33</v>
      </c>
      <c r="D31" s="4">
        <v>274.01</v>
      </c>
      <c r="E31" s="5">
        <f t="shared" si="0"/>
        <v>534.33999999999992</v>
      </c>
      <c r="F31" s="2" t="s">
        <v>83</v>
      </c>
    </row>
    <row r="32" spans="1:6" x14ac:dyDescent="0.25">
      <c r="A32" s="12" t="s">
        <v>50</v>
      </c>
      <c r="B32" s="6" t="s">
        <v>22</v>
      </c>
      <c r="C32" s="4">
        <v>120.17</v>
      </c>
      <c r="D32" s="4">
        <v>0</v>
      </c>
      <c r="E32" s="5">
        <f t="shared" si="0"/>
        <v>120.17</v>
      </c>
      <c r="F32" s="2" t="s">
        <v>83</v>
      </c>
    </row>
    <row r="33" spans="1:6" x14ac:dyDescent="0.25">
      <c r="A33" s="12" t="s">
        <v>52</v>
      </c>
      <c r="B33" s="6" t="s">
        <v>53</v>
      </c>
      <c r="C33" s="4">
        <v>0</v>
      </c>
      <c r="D33" s="4">
        <v>0</v>
      </c>
      <c r="E33" s="5">
        <f t="shared" si="0"/>
        <v>0</v>
      </c>
      <c r="F33" s="2" t="s">
        <v>84</v>
      </c>
    </row>
    <row r="34" spans="1:6" x14ac:dyDescent="0.25">
      <c r="A34" s="12" t="s">
        <v>54</v>
      </c>
      <c r="B34" s="6" t="s">
        <v>20</v>
      </c>
      <c r="C34" s="4">
        <v>457.58</v>
      </c>
      <c r="D34" s="4">
        <v>0</v>
      </c>
      <c r="E34" s="5">
        <f t="shared" si="0"/>
        <v>457.58</v>
      </c>
      <c r="F34" s="2" t="s">
        <v>85</v>
      </c>
    </row>
    <row r="35" spans="1:6" x14ac:dyDescent="0.25">
      <c r="A35" s="12" t="s">
        <v>54</v>
      </c>
      <c r="B35" s="6" t="s">
        <v>55</v>
      </c>
      <c r="C35" s="4">
        <v>457.58</v>
      </c>
      <c r="D35" s="4">
        <v>24.9</v>
      </c>
      <c r="E35" s="5">
        <f t="shared" si="0"/>
        <v>482.47999999999996</v>
      </c>
      <c r="F35" s="2" t="s">
        <v>85</v>
      </c>
    </row>
    <row r="36" spans="1:6" x14ac:dyDescent="0.25">
      <c r="A36" s="12" t="s">
        <v>56</v>
      </c>
      <c r="B36" s="6" t="s">
        <v>18</v>
      </c>
      <c r="C36" s="4">
        <v>225.82</v>
      </c>
      <c r="D36" s="4">
        <v>161.15</v>
      </c>
      <c r="E36" s="5">
        <f t="shared" si="0"/>
        <v>386.97</v>
      </c>
      <c r="F36" s="2" t="s">
        <v>86</v>
      </c>
    </row>
    <row r="37" spans="1:6" x14ac:dyDescent="0.25">
      <c r="A37" s="12" t="s">
        <v>57</v>
      </c>
      <c r="B37" s="6" t="s">
        <v>24</v>
      </c>
      <c r="C37" s="4">
        <v>493.91999999999996</v>
      </c>
      <c r="D37" s="4">
        <v>178.22</v>
      </c>
      <c r="E37" s="5">
        <f t="shared" si="0"/>
        <v>672.14</v>
      </c>
      <c r="F37" s="2" t="s">
        <v>86</v>
      </c>
    </row>
    <row r="38" spans="1:6" x14ac:dyDescent="0.25">
      <c r="A38" s="12" t="s">
        <v>58</v>
      </c>
      <c r="B38" s="6" t="s">
        <v>26</v>
      </c>
      <c r="C38" s="4">
        <v>609</v>
      </c>
      <c r="D38" s="4">
        <v>259.39999999999998</v>
      </c>
      <c r="E38" s="5">
        <f t="shared" si="0"/>
        <v>868.4</v>
      </c>
      <c r="F38" s="2" t="s">
        <v>87</v>
      </c>
    </row>
    <row r="39" spans="1:6" x14ac:dyDescent="0.25">
      <c r="A39" s="12" t="s">
        <v>59</v>
      </c>
      <c r="B39" s="6" t="s">
        <v>60</v>
      </c>
      <c r="C39" s="4">
        <v>177.31</v>
      </c>
      <c r="D39" s="4">
        <v>927.22</v>
      </c>
      <c r="E39" s="5">
        <f t="shared" si="0"/>
        <v>1104.53</v>
      </c>
      <c r="F39" s="2" t="s">
        <v>88</v>
      </c>
    </row>
    <row r="40" spans="1:6" x14ac:dyDescent="0.25">
      <c r="A40" s="12" t="s">
        <v>59</v>
      </c>
      <c r="B40" s="6" t="s">
        <v>61</v>
      </c>
      <c r="C40" s="4">
        <v>147.47</v>
      </c>
      <c r="D40" s="4">
        <v>1108.48</v>
      </c>
      <c r="E40" s="5">
        <f t="shared" si="0"/>
        <v>1255.95</v>
      </c>
      <c r="F40" s="2" t="s">
        <v>88</v>
      </c>
    </row>
    <row r="41" spans="1:6" x14ac:dyDescent="0.25">
      <c r="A41" s="12" t="s">
        <v>59</v>
      </c>
      <c r="B41" s="6" t="s">
        <v>62</v>
      </c>
      <c r="C41" s="4">
        <v>177.31</v>
      </c>
      <c r="D41" s="4">
        <v>825.01</v>
      </c>
      <c r="E41" s="5">
        <f t="shared" si="0"/>
        <v>1002.3199999999999</v>
      </c>
      <c r="F41" s="2" t="s">
        <v>88</v>
      </c>
    </row>
    <row r="42" spans="1:6" x14ac:dyDescent="0.25">
      <c r="A42" s="12" t="s">
        <v>59</v>
      </c>
      <c r="B42" s="6" t="s">
        <v>63</v>
      </c>
      <c r="C42" s="4">
        <v>0</v>
      </c>
      <c r="D42" s="4">
        <v>754.28</v>
      </c>
      <c r="E42" s="5">
        <f t="shared" si="0"/>
        <v>754.28</v>
      </c>
      <c r="F42" s="2" t="s">
        <v>88</v>
      </c>
    </row>
    <row r="43" spans="1:6" x14ac:dyDescent="0.25">
      <c r="A43" s="12" t="s">
        <v>64</v>
      </c>
      <c r="B43" s="6" t="s">
        <v>36</v>
      </c>
      <c r="C43" s="4">
        <v>347.62</v>
      </c>
      <c r="D43" s="4">
        <v>121.55</v>
      </c>
      <c r="E43" s="5">
        <f t="shared" si="0"/>
        <v>469.17</v>
      </c>
      <c r="F43" s="2" t="s">
        <v>87</v>
      </c>
    </row>
    <row r="44" spans="1:6" ht="15.6" thickBot="1" x14ac:dyDescent="0.3">
      <c r="A44" s="14" t="s">
        <v>65</v>
      </c>
      <c r="B44" s="7" t="s">
        <v>24</v>
      </c>
      <c r="C44" s="8">
        <v>486.17</v>
      </c>
      <c r="D44" s="8">
        <v>204.10000000000002</v>
      </c>
      <c r="E44" s="5">
        <f t="shared" si="0"/>
        <v>690.27</v>
      </c>
      <c r="F44" s="9" t="s">
        <v>89</v>
      </c>
    </row>
    <row r="45" spans="1:6" ht="16.2" thickBot="1" x14ac:dyDescent="0.35">
      <c r="A45" s="15"/>
      <c r="B45" s="10"/>
      <c r="C45" s="4"/>
      <c r="D45" s="4"/>
      <c r="E45" s="24">
        <f>SUM(E3:E44)</f>
        <v>58895.539999999986</v>
      </c>
      <c r="F45" s="10"/>
    </row>
    <row r="46" spans="1:6" ht="15.6" x14ac:dyDescent="0.3">
      <c r="A46" s="15"/>
      <c r="B46" s="10"/>
      <c r="C46" s="10"/>
      <c r="D46" s="10"/>
      <c r="E46" s="11"/>
      <c r="F46" s="10"/>
    </row>
    <row r="47" spans="1:6" ht="15.6" x14ac:dyDescent="0.3">
      <c r="A47" s="15"/>
      <c r="B47" s="10"/>
      <c r="C47" s="10"/>
      <c r="D47" s="10"/>
      <c r="E47" s="11"/>
      <c r="F47" s="10"/>
    </row>
    <row r="48" spans="1:6" ht="15.6" x14ac:dyDescent="0.3">
      <c r="A48" s="15"/>
      <c r="B48" s="10"/>
      <c r="C48" s="10"/>
      <c r="D48" s="10"/>
      <c r="E48" s="11"/>
      <c r="F48" s="10"/>
    </row>
    <row r="49" spans="1:6" ht="15.6" x14ac:dyDescent="0.3">
      <c r="A49" s="15"/>
      <c r="B49" s="10"/>
      <c r="C49" s="10"/>
      <c r="D49" s="10"/>
      <c r="E49" s="11"/>
      <c r="F49" s="10"/>
    </row>
  </sheetData>
  <mergeCells count="1">
    <mergeCell ref="A1:F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Overseas Travel 2019-20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cbuchanan</cp:lastModifiedBy>
  <dcterms:created xsi:type="dcterms:W3CDTF">2021-03-10T10:41:29Z</dcterms:created>
  <dcterms:modified xsi:type="dcterms:W3CDTF">2024-04-25T10:07:44Z</dcterms:modified>
</cp:coreProperties>
</file>