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18-19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54" i="1"/>
  <c r="E55" i="1"/>
  <c r="E56" i="1"/>
  <c r="E57" i="1"/>
  <c r="E51" i="1" l="1"/>
  <c r="E5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3" i="1"/>
  <c r="E62" i="1" l="1"/>
</calcChain>
</file>

<file path=xl/sharedStrings.xml><?xml version="1.0" encoding="utf-8"?>
<sst xmlns="http://schemas.openxmlformats.org/spreadsheetml/2006/main" count="167" uniqueCount="125">
  <si>
    <t>Total (£)</t>
  </si>
  <si>
    <t>OVERSEAS TRAVEL</t>
  </si>
  <si>
    <t>Transport (£)</t>
  </si>
  <si>
    <t>Date</t>
  </si>
  <si>
    <t>Reason for Travel</t>
  </si>
  <si>
    <t>Traveller</t>
  </si>
  <si>
    <t>Sheriff Duff</t>
  </si>
  <si>
    <t>Sh G Liddle</t>
  </si>
  <si>
    <t>Lady Dorrian</t>
  </si>
  <si>
    <t>Lord Tyre</t>
  </si>
  <si>
    <t>Lord Brodie</t>
  </si>
  <si>
    <t>Lord Turnbull</t>
  </si>
  <si>
    <t>Lord Carloway</t>
  </si>
  <si>
    <t>Sheriff O'Carroll</t>
  </si>
  <si>
    <t>Sheriff S Craig</t>
  </si>
  <si>
    <t>Lord Ericht</t>
  </si>
  <si>
    <t>Lord Woolman</t>
  </si>
  <si>
    <t>Lady Wise</t>
  </si>
  <si>
    <t>Lord Brailsford</t>
  </si>
  <si>
    <t>ECHR - Strasbourg</t>
  </si>
  <si>
    <t>15 - 19 July 2018</t>
  </si>
  <si>
    <t>3 - 4 May 2018</t>
  </si>
  <si>
    <t xml:space="preserve">30 May - 1 June </t>
  </si>
  <si>
    <t>9-14 Sept 2018</t>
  </si>
  <si>
    <t>2-21 April 2018</t>
  </si>
  <si>
    <t>Sheriff D Kelly</t>
  </si>
  <si>
    <t>15 - 18 July 2018</t>
  </si>
  <si>
    <t>Sheriff N McFadyen</t>
  </si>
  <si>
    <t>16-18 Sept 018</t>
  </si>
  <si>
    <t>14 -21 April 2018</t>
  </si>
  <si>
    <t>16 - 17 April 2018</t>
  </si>
  <si>
    <t>24-26 May 2018</t>
  </si>
  <si>
    <t>24 - 26 May 2018</t>
  </si>
  <si>
    <t>18-20 April 2018</t>
  </si>
  <si>
    <t>13 - 16 June 2018</t>
  </si>
  <si>
    <t>Sh S Craig</t>
  </si>
  <si>
    <t>26-29 June 2018</t>
  </si>
  <si>
    <t>30 May - 1 June 18</t>
  </si>
  <si>
    <t>Sheriff G Liddle</t>
  </si>
  <si>
    <t>9 - 14 September 2018</t>
  </si>
  <si>
    <t>13 - 20 October 2018</t>
  </si>
  <si>
    <t>13-14 May 2018</t>
  </si>
  <si>
    <t>17 - 19 June 2018</t>
  </si>
  <si>
    <t>Sheriff A Duff</t>
  </si>
  <si>
    <t>Lady Wolffe</t>
  </si>
  <si>
    <t>Lord Drummond Young</t>
  </si>
  <si>
    <t>Lady Carmichael</t>
  </si>
  <si>
    <t>5 - 10 June 2018</t>
  </si>
  <si>
    <t>27 - 28 September 2018</t>
  </si>
  <si>
    <t>Lord Bannatyne</t>
  </si>
  <si>
    <t>27- 28 September 2018</t>
  </si>
  <si>
    <t>Lord Doherty</t>
  </si>
  <si>
    <t>17-18 September 2018</t>
  </si>
  <si>
    <t>22 - 27 Oct 2018</t>
  </si>
  <si>
    <t>29 Sept- 1 Oct 2018</t>
  </si>
  <si>
    <t>Lord &amp; Lady Carloway</t>
  </si>
  <si>
    <t>22-27 Oct 2018</t>
  </si>
  <si>
    <t>15-18November 2018</t>
  </si>
  <si>
    <t>Lord &amp; Lady Pentland</t>
  </si>
  <si>
    <t>5 - 7 November 2018</t>
  </si>
  <si>
    <t>Sheriff A MacFadyen</t>
  </si>
  <si>
    <t>1-3 October  2018</t>
  </si>
  <si>
    <t>Sheriff C Shead</t>
  </si>
  <si>
    <t>2-4 December 2018</t>
  </si>
  <si>
    <t>24-30 March 2019</t>
  </si>
  <si>
    <t>Sh K McGowan</t>
  </si>
  <si>
    <t>8--17 March 2019</t>
  </si>
  <si>
    <t>Sh M Neilson</t>
  </si>
  <si>
    <t>18 -20 November 2018</t>
  </si>
  <si>
    <t>Lord Clark</t>
  </si>
  <si>
    <t>3-10 December 2018</t>
  </si>
  <si>
    <t>Lord Glennie</t>
  </si>
  <si>
    <t>16 - 17 December 2018</t>
  </si>
  <si>
    <t>24-26 January2019</t>
  </si>
  <si>
    <t>27 Feb - 1 Mar 2019</t>
  </si>
  <si>
    <t>31 Jan - 1 Feb 19</t>
  </si>
  <si>
    <t>17-19 Feb 2019</t>
  </si>
  <si>
    <t>28-30 March 2019</t>
  </si>
  <si>
    <t>3-5 Feb 2019</t>
  </si>
  <si>
    <t>International Society for the Reform of Criminal Law Conference: Montreal, Canada</t>
  </si>
  <si>
    <t>ENCJ - Amsterdam</t>
  </si>
  <si>
    <t>ENCJ - Lisbon</t>
  </si>
  <si>
    <t>CMJA - Brisbane</t>
  </si>
  <si>
    <t>Invited to Irish Circuit Court Conference - Dublin</t>
  </si>
  <si>
    <t>UK Judicial and Academic 2018. Visit to the EU Court of Justice</t>
  </si>
  <si>
    <t>The HCCH 125Coference - Hong Kong</t>
  </si>
  <si>
    <t>ENCJ- Bucharest</t>
  </si>
  <si>
    <t>EAJ - Berlin</t>
  </si>
  <si>
    <t>ENCJ IA&amp;Q PT mgt - Rome</t>
  </si>
  <si>
    <t>EJTN -Varna Bulgaria</t>
  </si>
  <si>
    <t>Anglo- German Family Law Conference in Vienna</t>
  </si>
  <si>
    <t>IAJ - Marrakech</t>
  </si>
  <si>
    <t>ENCJ - Brussels</t>
  </si>
  <si>
    <t xml:space="preserve">Judicial &amp; Academic Visit Luxembourg
</t>
  </si>
  <si>
    <t>Schools Mock Court Project - New York</t>
  </si>
  <si>
    <t>Standing International forum of Commerical Courts - New York</t>
  </si>
  <si>
    <t>ENCJ project group mgt - Bucharest</t>
  </si>
  <si>
    <t>Conference of Hague Converntion Network Judges -  Miami Florida</t>
  </si>
  <si>
    <t>Opening of the Legal Year -Dublin</t>
  </si>
  <si>
    <t>Conference of Hague Converntion Network Judges - Miami Florida</t>
  </si>
  <si>
    <t>9th Biennial Meeting of Commonwealth Judicial Educators: Port of Spain, Trinidad &amp; Tobago</t>
  </si>
  <si>
    <t>Upholding the Rule of Law: The Role of the Judges and Proseccutors - Brussels</t>
  </si>
  <si>
    <t>Conference in Leiden in Holland</t>
  </si>
  <si>
    <t>FBIJCC -Clermont- Ferrands</t>
  </si>
  <si>
    <t>FBIJCC - Alencon- Normandy</t>
  </si>
  <si>
    <t>Forum des Magistrats- Luxembourg</t>
  </si>
  <si>
    <t>ILCE -Law School -  Melbourne</t>
  </si>
  <si>
    <t>ENCJ project Group - Amsterdam</t>
  </si>
  <si>
    <t>European Court visit - Strasbourg</t>
  </si>
  <si>
    <t>ENCJ project group meeting - Rome</t>
  </si>
  <si>
    <t>LPPO attending Honorary Dinner Kings Inn Dublin</t>
  </si>
  <si>
    <t>Opening of Scottish Government Hub - Paris</t>
  </si>
  <si>
    <t>ENCJ - Digital Justice Forum in Lisbon, Portugal</t>
  </si>
  <si>
    <t>ENCJ Brussels</t>
  </si>
  <si>
    <t>11-15 August 2018</t>
  </si>
  <si>
    <t>Stephen O'Rourke</t>
  </si>
  <si>
    <t>Andrew Bell</t>
  </si>
  <si>
    <t>2018 NASC Conference</t>
  </si>
  <si>
    <t>Sheriff Craig</t>
  </si>
  <si>
    <t>Collette Paterson</t>
  </si>
  <si>
    <t>Malta</t>
  </si>
  <si>
    <t>EJTN - Varna</t>
  </si>
  <si>
    <t>EJTN - Vienna</t>
  </si>
  <si>
    <t>Trinidad &amp; Tobago</t>
  </si>
  <si>
    <t>Accommodation  / Event  / Subsistence / Others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</si>
</sst>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2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164" fontId="4" fillId="0" borderId="2" xfId="2" applyNumberFormat="1" applyFont="1" applyBorder="1"/>
    <xf numFmtId="164" fontId="4" fillId="0" borderId="8" xfId="2" applyNumberFormat="1" applyFont="1" applyBorder="1"/>
    <xf numFmtId="164" fontId="4" fillId="0" borderId="9" xfId="1" applyNumberFormat="1" applyFont="1" applyBorder="1"/>
    <xf numFmtId="0" fontId="4" fillId="0" borderId="10" xfId="0" applyFont="1" applyBorder="1"/>
    <xf numFmtId="0" fontId="4" fillId="0" borderId="0" xfId="0" applyFont="1" applyBorder="1"/>
    <xf numFmtId="164" fontId="3" fillId="0" borderId="0" xfId="0" applyNumberFormat="1" applyFont="1" applyBorder="1"/>
    <xf numFmtId="17" fontId="4" fillId="0" borderId="6" xfId="0" applyNumberFormat="1" applyFont="1" applyBorder="1" applyAlignment="1">
      <alignment horizontal="right" vertical="top"/>
    </xf>
    <xf numFmtId="17" fontId="4" fillId="0" borderId="2" xfId="0" applyNumberFormat="1" applyFont="1" applyBorder="1" applyAlignment="1">
      <alignment horizontal="right" vertical="top"/>
    </xf>
    <xf numFmtId="17" fontId="4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/>
    </xf>
    <xf numFmtId="43" fontId="4" fillId="0" borderId="0" xfId="1" applyNumberFormat="1" applyFont="1" applyBorder="1"/>
    <xf numFmtId="164" fontId="3" fillId="0" borderId="11" xfId="1" applyNumberFormat="1" applyFont="1" applyBorder="1"/>
    <xf numFmtId="14" fontId="4" fillId="0" borderId="6" xfId="0" applyNumberFormat="1" applyFont="1" applyBorder="1" applyAlignment="1">
      <alignment horizontal="right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pane ySplit="2" topLeftCell="A3" activePane="bottomLeft" state="frozen"/>
      <selection pane="bottomLeft" activeCell="A61" sqref="A61:XFD84"/>
    </sheetView>
  </sheetViews>
  <sheetFormatPr defaultColWidth="9.140625" defaultRowHeight="15" x14ac:dyDescent="0.2"/>
  <cols>
    <col min="1" max="1" width="19.28515625" style="16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29.85546875" style="1" customWidth="1"/>
    <col min="7" max="16384" width="9.140625" style="1"/>
  </cols>
  <sheetData>
    <row r="1" spans="1:6" ht="34.5" customHeight="1" x14ac:dyDescent="0.2">
      <c r="A1" s="26" t="s">
        <v>1</v>
      </c>
      <c r="B1" s="27"/>
      <c r="C1" s="27"/>
      <c r="D1" s="27"/>
      <c r="E1" s="27"/>
      <c r="F1" s="28"/>
    </row>
    <row r="2" spans="1:6" s="17" customFormat="1" ht="63" x14ac:dyDescent="0.2">
      <c r="A2" s="18" t="s">
        <v>3</v>
      </c>
      <c r="B2" s="19" t="s">
        <v>5</v>
      </c>
      <c r="C2" s="20" t="s">
        <v>2</v>
      </c>
      <c r="D2" s="21" t="s">
        <v>124</v>
      </c>
      <c r="E2" s="20" t="s">
        <v>0</v>
      </c>
      <c r="F2" s="22" t="s">
        <v>4</v>
      </c>
    </row>
    <row r="3" spans="1:6" x14ac:dyDescent="0.2">
      <c r="A3" s="12" t="s">
        <v>20</v>
      </c>
      <c r="B3" s="6" t="s">
        <v>11</v>
      </c>
      <c r="C3" s="4">
        <v>1390.92</v>
      </c>
      <c r="D3" s="4">
        <v>2000.19</v>
      </c>
      <c r="E3" s="5">
        <f>C3+D3</f>
        <v>3391.11</v>
      </c>
      <c r="F3" s="2" t="s">
        <v>79</v>
      </c>
    </row>
    <row r="4" spans="1:6" x14ac:dyDescent="0.2">
      <c r="A4" s="12" t="s">
        <v>21</v>
      </c>
      <c r="B4" s="3" t="s">
        <v>9</v>
      </c>
      <c r="C4" s="4">
        <v>212.09</v>
      </c>
      <c r="D4" s="4">
        <v>208.57</v>
      </c>
      <c r="E4" s="5">
        <f t="shared" ref="E4:E57" si="0">C4+D4</f>
        <v>420.65999999999997</v>
      </c>
      <c r="F4" s="2" t="s">
        <v>80</v>
      </c>
    </row>
    <row r="5" spans="1:6" x14ac:dyDescent="0.2">
      <c r="A5" s="12" t="s">
        <v>22</v>
      </c>
      <c r="B5" s="3" t="s">
        <v>9</v>
      </c>
      <c r="C5" s="4">
        <v>359.73999999999995</v>
      </c>
      <c r="D5" s="4">
        <v>322.73</v>
      </c>
      <c r="E5" s="5">
        <f t="shared" si="0"/>
        <v>682.47</v>
      </c>
      <c r="F5" s="2" t="s">
        <v>81</v>
      </c>
    </row>
    <row r="6" spans="1:6" x14ac:dyDescent="0.2">
      <c r="A6" s="12" t="s">
        <v>23</v>
      </c>
      <c r="B6" s="3" t="s">
        <v>8</v>
      </c>
      <c r="C6" s="4">
        <v>1349.24</v>
      </c>
      <c r="D6" s="4">
        <v>4015.56</v>
      </c>
      <c r="E6" s="5">
        <f t="shared" si="0"/>
        <v>5364.8</v>
      </c>
      <c r="F6" s="2" t="s">
        <v>82</v>
      </c>
    </row>
    <row r="7" spans="1:6" x14ac:dyDescent="0.2">
      <c r="A7" s="12" t="s">
        <v>24</v>
      </c>
      <c r="B7" s="3" t="s">
        <v>25</v>
      </c>
      <c r="C7" s="4">
        <v>29.99</v>
      </c>
      <c r="D7" s="4">
        <v>216.78</v>
      </c>
      <c r="E7" s="5">
        <f t="shared" si="0"/>
        <v>246.77</v>
      </c>
      <c r="F7" s="2" t="s">
        <v>83</v>
      </c>
    </row>
    <row r="8" spans="1:6" x14ac:dyDescent="0.2">
      <c r="A8" s="12" t="s">
        <v>26</v>
      </c>
      <c r="B8" s="3" t="s">
        <v>27</v>
      </c>
      <c r="C8" s="4">
        <v>1068.99</v>
      </c>
      <c r="D8" s="4">
        <v>1359.47</v>
      </c>
      <c r="E8" s="5">
        <f t="shared" si="0"/>
        <v>2428.46</v>
      </c>
      <c r="F8" s="2" t="s">
        <v>79</v>
      </c>
    </row>
    <row r="9" spans="1:6" x14ac:dyDescent="0.2">
      <c r="A9" s="12" t="s">
        <v>28</v>
      </c>
      <c r="B9" s="3" t="s">
        <v>16</v>
      </c>
      <c r="C9" s="4">
        <v>0</v>
      </c>
      <c r="D9" s="4">
        <v>91.56</v>
      </c>
      <c r="E9" s="5">
        <f t="shared" si="0"/>
        <v>91.56</v>
      </c>
      <c r="F9" s="2" t="s">
        <v>84</v>
      </c>
    </row>
    <row r="10" spans="1:6" x14ac:dyDescent="0.2">
      <c r="A10" s="12" t="s">
        <v>29</v>
      </c>
      <c r="B10" s="3" t="s">
        <v>18</v>
      </c>
      <c r="C10" s="4">
        <v>1350.09</v>
      </c>
      <c r="D10" s="4">
        <v>809.81999999999994</v>
      </c>
      <c r="E10" s="5">
        <f t="shared" si="0"/>
        <v>2159.91</v>
      </c>
      <c r="F10" s="2" t="s">
        <v>85</v>
      </c>
    </row>
    <row r="11" spans="1:6" x14ac:dyDescent="0.2">
      <c r="A11" s="12" t="s">
        <v>30</v>
      </c>
      <c r="B11" s="3" t="s">
        <v>7</v>
      </c>
      <c r="C11" s="4">
        <v>126.23</v>
      </c>
      <c r="D11" s="4">
        <v>338.36</v>
      </c>
      <c r="E11" s="5">
        <f t="shared" si="0"/>
        <v>464.59000000000003</v>
      </c>
      <c r="F11" s="2" t="s">
        <v>86</v>
      </c>
    </row>
    <row r="12" spans="1:6" x14ac:dyDescent="0.2">
      <c r="A12" s="12" t="s">
        <v>31</v>
      </c>
      <c r="B12" s="3" t="s">
        <v>13</v>
      </c>
      <c r="C12" s="4">
        <v>485.86</v>
      </c>
      <c r="D12" s="4">
        <v>238.53</v>
      </c>
      <c r="E12" s="5">
        <f t="shared" si="0"/>
        <v>724.39</v>
      </c>
      <c r="F12" s="2" t="s">
        <v>87</v>
      </c>
    </row>
    <row r="13" spans="1:6" x14ac:dyDescent="0.2">
      <c r="A13" s="12" t="s">
        <v>32</v>
      </c>
      <c r="B13" s="3" t="s">
        <v>10</v>
      </c>
      <c r="C13" s="4">
        <v>198.26</v>
      </c>
      <c r="D13" s="4">
        <v>230.48</v>
      </c>
      <c r="E13" s="5">
        <f t="shared" si="0"/>
        <v>428.74</v>
      </c>
      <c r="F13" s="2" t="s">
        <v>87</v>
      </c>
    </row>
    <row r="14" spans="1:6" x14ac:dyDescent="0.2">
      <c r="A14" s="12" t="s">
        <v>33</v>
      </c>
      <c r="B14" s="3" t="s">
        <v>9</v>
      </c>
      <c r="C14" s="4">
        <v>251.42999999999998</v>
      </c>
      <c r="D14" s="4">
        <v>599.53000000000009</v>
      </c>
      <c r="E14" s="5">
        <f t="shared" si="0"/>
        <v>850.96</v>
      </c>
      <c r="F14" s="2" t="s">
        <v>88</v>
      </c>
    </row>
    <row r="15" spans="1:6" x14ac:dyDescent="0.2">
      <c r="A15" s="12" t="s">
        <v>34</v>
      </c>
      <c r="B15" s="3" t="s">
        <v>35</v>
      </c>
      <c r="C15" s="4">
        <v>124.28999999999999</v>
      </c>
      <c r="D15" s="4">
        <v>524.04999999999995</v>
      </c>
      <c r="E15" s="5">
        <f t="shared" si="0"/>
        <v>648.33999999999992</v>
      </c>
      <c r="F15" s="2" t="s">
        <v>89</v>
      </c>
    </row>
    <row r="16" spans="1:6" x14ac:dyDescent="0.2">
      <c r="A16" s="12" t="s">
        <v>36</v>
      </c>
      <c r="B16" s="3" t="s">
        <v>17</v>
      </c>
      <c r="C16" s="4">
        <v>108.22</v>
      </c>
      <c r="D16" s="4">
        <v>400.76</v>
      </c>
      <c r="E16" s="5">
        <f t="shared" si="0"/>
        <v>508.98</v>
      </c>
      <c r="F16" s="2" t="s">
        <v>90</v>
      </c>
    </row>
    <row r="17" spans="1:6" x14ac:dyDescent="0.2">
      <c r="A17" s="12" t="s">
        <v>37</v>
      </c>
      <c r="B17" s="3" t="s">
        <v>38</v>
      </c>
      <c r="C17" s="4">
        <v>297.19</v>
      </c>
      <c r="D17" s="4">
        <v>638</v>
      </c>
      <c r="E17" s="5">
        <f t="shared" si="0"/>
        <v>935.19</v>
      </c>
      <c r="F17" s="2" t="s">
        <v>81</v>
      </c>
    </row>
    <row r="18" spans="1:6" x14ac:dyDescent="0.2">
      <c r="A18" s="12" t="s">
        <v>39</v>
      </c>
      <c r="B18" s="3" t="s">
        <v>38</v>
      </c>
      <c r="C18" s="4">
        <v>1830.78</v>
      </c>
      <c r="D18" s="4">
        <v>3364.86</v>
      </c>
      <c r="E18" s="5">
        <f t="shared" si="0"/>
        <v>5195.6400000000003</v>
      </c>
      <c r="F18" s="2" t="s">
        <v>82</v>
      </c>
    </row>
    <row r="19" spans="1:6" x14ac:dyDescent="0.2">
      <c r="A19" s="12" t="s">
        <v>40</v>
      </c>
      <c r="B19" s="3" t="s">
        <v>10</v>
      </c>
      <c r="C19" s="4">
        <v>1175.01</v>
      </c>
      <c r="D19" s="4">
        <v>1685.7</v>
      </c>
      <c r="E19" s="5">
        <f t="shared" si="0"/>
        <v>2860.71</v>
      </c>
      <c r="F19" s="2" t="s">
        <v>91</v>
      </c>
    </row>
    <row r="20" spans="1:6" x14ac:dyDescent="0.2">
      <c r="A20" s="12" t="s">
        <v>41</v>
      </c>
      <c r="B20" s="3" t="s">
        <v>9</v>
      </c>
      <c r="C20" s="4">
        <v>163.75</v>
      </c>
      <c r="D20" s="4">
        <v>448.57</v>
      </c>
      <c r="E20" s="5">
        <f t="shared" si="0"/>
        <v>612.31999999999994</v>
      </c>
      <c r="F20" s="2" t="s">
        <v>92</v>
      </c>
    </row>
    <row r="21" spans="1:6" x14ac:dyDescent="0.2">
      <c r="A21" s="12" t="s">
        <v>42</v>
      </c>
      <c r="B21" s="3" t="s">
        <v>9</v>
      </c>
      <c r="C21" s="4">
        <v>259.14</v>
      </c>
      <c r="D21" s="4">
        <v>442.76</v>
      </c>
      <c r="E21" s="5">
        <f t="shared" si="0"/>
        <v>701.9</v>
      </c>
      <c r="F21" s="2" t="s">
        <v>93</v>
      </c>
    </row>
    <row r="22" spans="1:6" x14ac:dyDescent="0.2">
      <c r="A22" s="12" t="s">
        <v>42</v>
      </c>
      <c r="B22" s="3" t="s">
        <v>43</v>
      </c>
      <c r="C22" s="4">
        <v>220.01</v>
      </c>
      <c r="D22" s="4">
        <v>411.26</v>
      </c>
      <c r="E22" s="5">
        <f t="shared" si="0"/>
        <v>631.27</v>
      </c>
      <c r="F22" s="2" t="s">
        <v>93</v>
      </c>
    </row>
    <row r="23" spans="1:6" x14ac:dyDescent="0.2">
      <c r="A23" s="12" t="s">
        <v>42</v>
      </c>
      <c r="B23" s="3" t="s">
        <v>44</v>
      </c>
      <c r="C23" s="4">
        <v>0</v>
      </c>
      <c r="D23" s="4">
        <v>670.86</v>
      </c>
      <c r="E23" s="5">
        <f t="shared" si="0"/>
        <v>670.86</v>
      </c>
      <c r="F23" s="2" t="s">
        <v>93</v>
      </c>
    </row>
    <row r="24" spans="1:6" x14ac:dyDescent="0.2">
      <c r="A24" s="12" t="s">
        <v>42</v>
      </c>
      <c r="B24" s="3" t="s">
        <v>45</v>
      </c>
      <c r="C24" s="4">
        <v>219.45</v>
      </c>
      <c r="D24" s="4">
        <v>577.55999999999995</v>
      </c>
      <c r="E24" s="5">
        <f t="shared" si="0"/>
        <v>797.01</v>
      </c>
      <c r="F24" s="2" t="s">
        <v>93</v>
      </c>
    </row>
    <row r="25" spans="1:6" x14ac:dyDescent="0.2">
      <c r="A25" s="12" t="s">
        <v>42</v>
      </c>
      <c r="B25" s="3" t="s">
        <v>46</v>
      </c>
      <c r="C25" s="4">
        <v>265.60000000000002</v>
      </c>
      <c r="D25" s="4">
        <v>670.86</v>
      </c>
      <c r="E25" s="5">
        <f t="shared" si="0"/>
        <v>936.46</v>
      </c>
      <c r="F25" s="2" t="s">
        <v>93</v>
      </c>
    </row>
    <row r="26" spans="1:6" x14ac:dyDescent="0.2">
      <c r="A26" s="12" t="s">
        <v>40</v>
      </c>
      <c r="B26" s="3" t="s">
        <v>13</v>
      </c>
      <c r="C26" s="4">
        <v>1086.48</v>
      </c>
      <c r="D26" s="4">
        <v>741.96</v>
      </c>
      <c r="E26" s="5">
        <f t="shared" si="0"/>
        <v>1828.44</v>
      </c>
      <c r="F26" s="2" t="s">
        <v>91</v>
      </c>
    </row>
    <row r="27" spans="1:6" x14ac:dyDescent="0.2">
      <c r="A27" s="12" t="s">
        <v>47</v>
      </c>
      <c r="B27" s="3" t="s">
        <v>8</v>
      </c>
      <c r="C27" s="4">
        <v>1066.52</v>
      </c>
      <c r="D27" s="4">
        <v>713.86</v>
      </c>
      <c r="E27" s="5">
        <f t="shared" si="0"/>
        <v>1780.38</v>
      </c>
      <c r="F27" s="2" t="s">
        <v>94</v>
      </c>
    </row>
    <row r="28" spans="1:6" x14ac:dyDescent="0.2">
      <c r="A28" s="12" t="s">
        <v>48</v>
      </c>
      <c r="B28" s="3" t="s">
        <v>49</v>
      </c>
      <c r="C28" s="4">
        <v>1301.31</v>
      </c>
      <c r="D28" s="4">
        <v>5465.46</v>
      </c>
      <c r="E28" s="5">
        <f t="shared" si="0"/>
        <v>6766.77</v>
      </c>
      <c r="F28" s="2" t="s">
        <v>95</v>
      </c>
    </row>
    <row r="29" spans="1:6" x14ac:dyDescent="0.2">
      <c r="A29" s="12" t="s">
        <v>50</v>
      </c>
      <c r="B29" s="3" t="s">
        <v>51</v>
      </c>
      <c r="C29" s="4">
        <v>1315.53</v>
      </c>
      <c r="D29" s="4">
        <v>5465.46</v>
      </c>
      <c r="E29" s="5">
        <f t="shared" si="0"/>
        <v>6780.99</v>
      </c>
      <c r="F29" s="2" t="s">
        <v>95</v>
      </c>
    </row>
    <row r="30" spans="1:6" x14ac:dyDescent="0.2">
      <c r="A30" s="12" t="s">
        <v>52</v>
      </c>
      <c r="B30" s="3" t="s">
        <v>9</v>
      </c>
      <c r="C30" s="4">
        <v>136.12</v>
      </c>
      <c r="D30" s="4">
        <v>332.56</v>
      </c>
      <c r="E30" s="5">
        <f t="shared" si="0"/>
        <v>468.68</v>
      </c>
      <c r="F30" s="2" t="s">
        <v>96</v>
      </c>
    </row>
    <row r="31" spans="1:6" x14ac:dyDescent="0.2">
      <c r="A31" s="12" t="s">
        <v>53</v>
      </c>
      <c r="B31" s="3" t="s">
        <v>17</v>
      </c>
      <c r="C31" s="4">
        <v>673.05</v>
      </c>
      <c r="D31" s="4">
        <v>1365.15</v>
      </c>
      <c r="E31" s="5">
        <f t="shared" si="0"/>
        <v>2038.2</v>
      </c>
      <c r="F31" s="2" t="s">
        <v>97</v>
      </c>
    </row>
    <row r="32" spans="1:6" x14ac:dyDescent="0.2">
      <c r="A32" s="12" t="s">
        <v>54</v>
      </c>
      <c r="B32" s="3" t="s">
        <v>55</v>
      </c>
      <c r="C32" s="4">
        <v>186.5</v>
      </c>
      <c r="D32" s="4">
        <v>290.77999999999997</v>
      </c>
      <c r="E32" s="5">
        <f t="shared" si="0"/>
        <v>477.28</v>
      </c>
      <c r="F32" s="2" t="s">
        <v>98</v>
      </c>
    </row>
    <row r="33" spans="1:6" x14ac:dyDescent="0.2">
      <c r="A33" s="12" t="s">
        <v>56</v>
      </c>
      <c r="B33" s="3" t="s">
        <v>18</v>
      </c>
      <c r="C33" s="4">
        <v>1118.07</v>
      </c>
      <c r="D33" s="4">
        <v>1365.15</v>
      </c>
      <c r="E33" s="5">
        <f t="shared" si="0"/>
        <v>2483.2200000000003</v>
      </c>
      <c r="F33" s="2" t="s">
        <v>99</v>
      </c>
    </row>
    <row r="34" spans="1:6" x14ac:dyDescent="0.2">
      <c r="A34" s="12" t="s">
        <v>57</v>
      </c>
      <c r="B34" s="3" t="s">
        <v>14</v>
      </c>
      <c r="C34" s="4">
        <v>1972.94</v>
      </c>
      <c r="D34" s="4">
        <v>3924.54</v>
      </c>
      <c r="E34" s="5">
        <f t="shared" si="0"/>
        <v>5897.48</v>
      </c>
      <c r="F34" s="2" t="s">
        <v>100</v>
      </c>
    </row>
    <row r="35" spans="1:6" x14ac:dyDescent="0.2">
      <c r="A35" s="12" t="s">
        <v>54</v>
      </c>
      <c r="B35" s="3" t="s">
        <v>58</v>
      </c>
      <c r="C35" s="4">
        <v>187.67</v>
      </c>
      <c r="D35" s="4">
        <v>573.9</v>
      </c>
      <c r="E35" s="5">
        <f t="shared" si="0"/>
        <v>761.56999999999994</v>
      </c>
      <c r="F35" s="2" t="s">
        <v>98</v>
      </c>
    </row>
    <row r="36" spans="1:6" x14ac:dyDescent="0.2">
      <c r="A36" s="12" t="s">
        <v>59</v>
      </c>
      <c r="B36" s="3" t="s">
        <v>60</v>
      </c>
      <c r="C36" s="4">
        <v>300.81</v>
      </c>
      <c r="D36" s="4">
        <v>542.71</v>
      </c>
      <c r="E36" s="5">
        <f t="shared" si="0"/>
        <v>843.52</v>
      </c>
      <c r="F36" s="2" t="s">
        <v>19</v>
      </c>
    </row>
    <row r="37" spans="1:6" x14ac:dyDescent="0.2">
      <c r="A37" s="12" t="s">
        <v>61</v>
      </c>
      <c r="B37" s="3" t="s">
        <v>62</v>
      </c>
      <c r="C37" s="4">
        <v>15.07</v>
      </c>
      <c r="D37" s="4">
        <v>16.52</v>
      </c>
      <c r="E37" s="5">
        <f t="shared" si="0"/>
        <v>31.59</v>
      </c>
      <c r="F37" s="2" t="s">
        <v>101</v>
      </c>
    </row>
    <row r="38" spans="1:6" x14ac:dyDescent="0.2">
      <c r="A38" s="12" t="s">
        <v>63</v>
      </c>
      <c r="B38" s="3" t="s">
        <v>11</v>
      </c>
      <c r="C38" s="4">
        <v>12.5</v>
      </c>
      <c r="D38" s="4">
        <v>244.91</v>
      </c>
      <c r="E38" s="5">
        <f t="shared" si="0"/>
        <v>257.40999999999997</v>
      </c>
      <c r="F38" s="2" t="s">
        <v>102</v>
      </c>
    </row>
    <row r="39" spans="1:6" x14ac:dyDescent="0.2">
      <c r="A39" s="12" t="s">
        <v>64</v>
      </c>
      <c r="B39" s="3" t="s">
        <v>65</v>
      </c>
      <c r="C39" s="4">
        <v>12.5</v>
      </c>
      <c r="D39" s="4">
        <v>561.48</v>
      </c>
      <c r="E39" s="5">
        <f t="shared" si="0"/>
        <v>573.98</v>
      </c>
      <c r="F39" s="2" t="s">
        <v>103</v>
      </c>
    </row>
    <row r="40" spans="1:6" x14ac:dyDescent="0.2">
      <c r="A40" s="12" t="s">
        <v>66</v>
      </c>
      <c r="B40" s="3" t="s">
        <v>67</v>
      </c>
      <c r="C40" s="4">
        <v>990.45999999999992</v>
      </c>
      <c r="D40" s="4">
        <v>568.97</v>
      </c>
      <c r="E40" s="5">
        <f t="shared" si="0"/>
        <v>1559.4299999999998</v>
      </c>
      <c r="F40" s="2" t="s">
        <v>104</v>
      </c>
    </row>
    <row r="41" spans="1:6" x14ac:dyDescent="0.2">
      <c r="A41" s="12" t="s">
        <v>68</v>
      </c>
      <c r="B41" s="3" t="s">
        <v>69</v>
      </c>
      <c r="C41" s="4">
        <v>12.5</v>
      </c>
      <c r="D41" s="4">
        <v>504.02</v>
      </c>
      <c r="E41" s="5">
        <f t="shared" si="0"/>
        <v>516.52</v>
      </c>
      <c r="F41" s="2" t="s">
        <v>105</v>
      </c>
    </row>
    <row r="42" spans="1:6" x14ac:dyDescent="0.2">
      <c r="A42" s="12" t="s">
        <v>70</v>
      </c>
      <c r="B42" s="3" t="s">
        <v>71</v>
      </c>
      <c r="C42" s="4">
        <v>751.65</v>
      </c>
      <c r="D42" s="4">
        <v>7629.81</v>
      </c>
      <c r="E42" s="5">
        <f t="shared" si="0"/>
        <v>8381.4600000000009</v>
      </c>
      <c r="F42" s="2" t="s">
        <v>106</v>
      </c>
    </row>
    <row r="43" spans="1:6" x14ac:dyDescent="0.2">
      <c r="A43" s="12" t="s">
        <v>72</v>
      </c>
      <c r="B43" s="3" t="s">
        <v>9</v>
      </c>
      <c r="C43" s="4">
        <v>127.49000000000001</v>
      </c>
      <c r="D43" s="4">
        <v>208.59000000000003</v>
      </c>
      <c r="E43" s="5">
        <f t="shared" si="0"/>
        <v>336.08000000000004</v>
      </c>
      <c r="F43" s="2" t="s">
        <v>107</v>
      </c>
    </row>
    <row r="44" spans="1:6" x14ac:dyDescent="0.2">
      <c r="A44" s="12" t="s">
        <v>68</v>
      </c>
      <c r="B44" s="3" t="s">
        <v>15</v>
      </c>
      <c r="C44" s="4">
        <v>0</v>
      </c>
      <c r="D44" s="4">
        <v>0</v>
      </c>
      <c r="E44" s="5">
        <f t="shared" si="0"/>
        <v>0</v>
      </c>
      <c r="F44" s="2" t="s">
        <v>105</v>
      </c>
    </row>
    <row r="45" spans="1:6" x14ac:dyDescent="0.2">
      <c r="A45" s="13" t="s">
        <v>73</v>
      </c>
      <c r="B45" s="3" t="s">
        <v>10</v>
      </c>
      <c r="C45" s="4">
        <v>370.21999999999997</v>
      </c>
      <c r="D45" s="4">
        <v>277.38</v>
      </c>
      <c r="E45" s="5">
        <f t="shared" si="0"/>
        <v>647.59999999999991</v>
      </c>
      <c r="F45" s="2" t="s">
        <v>108</v>
      </c>
    </row>
    <row r="46" spans="1:6" x14ac:dyDescent="0.2">
      <c r="A46" s="13" t="s">
        <v>74</v>
      </c>
      <c r="B46" s="6" t="s">
        <v>9</v>
      </c>
      <c r="C46" s="4">
        <v>182.9</v>
      </c>
      <c r="D46" s="4">
        <v>263.41000000000003</v>
      </c>
      <c r="E46" s="5">
        <f t="shared" si="0"/>
        <v>446.31000000000006</v>
      </c>
      <c r="F46" s="2" t="s">
        <v>109</v>
      </c>
    </row>
    <row r="47" spans="1:6" x14ac:dyDescent="0.2">
      <c r="A47" s="13" t="s">
        <v>75</v>
      </c>
      <c r="B47" s="6" t="s">
        <v>12</v>
      </c>
      <c r="C47" s="4">
        <v>165.49</v>
      </c>
      <c r="D47" s="23">
        <v>150.97999999999999</v>
      </c>
      <c r="E47" s="5">
        <f t="shared" si="0"/>
        <v>316.47000000000003</v>
      </c>
      <c r="F47" s="2" t="s">
        <v>110</v>
      </c>
    </row>
    <row r="48" spans="1:6" x14ac:dyDescent="0.2">
      <c r="A48" s="13" t="s">
        <v>76</v>
      </c>
      <c r="B48" s="6" t="s">
        <v>8</v>
      </c>
      <c r="C48" s="4">
        <v>256.7</v>
      </c>
      <c r="D48" s="23">
        <v>312.85000000000002</v>
      </c>
      <c r="E48" s="5">
        <f t="shared" si="0"/>
        <v>569.54999999999995</v>
      </c>
      <c r="F48" s="2" t="s">
        <v>111</v>
      </c>
    </row>
    <row r="49" spans="1:6" x14ac:dyDescent="0.2">
      <c r="A49" s="12" t="s">
        <v>77</v>
      </c>
      <c r="B49" s="6" t="s">
        <v>9</v>
      </c>
      <c r="C49" s="4">
        <v>348.03000000000003</v>
      </c>
      <c r="D49" s="4">
        <v>469.36</v>
      </c>
      <c r="E49" s="5">
        <f t="shared" si="0"/>
        <v>817.3900000000001</v>
      </c>
      <c r="F49" s="2" t="s">
        <v>112</v>
      </c>
    </row>
    <row r="50" spans="1:6" x14ac:dyDescent="0.2">
      <c r="A50" s="12" t="s">
        <v>78</v>
      </c>
      <c r="B50" s="6" t="s">
        <v>38</v>
      </c>
      <c r="C50" s="4">
        <v>119.98</v>
      </c>
      <c r="D50" s="4">
        <v>169.85999999999999</v>
      </c>
      <c r="E50" s="5">
        <f t="shared" si="0"/>
        <v>289.83999999999997</v>
      </c>
      <c r="F50" s="2" t="s">
        <v>113</v>
      </c>
    </row>
    <row r="51" spans="1:6" x14ac:dyDescent="0.2">
      <c r="A51" s="12" t="s">
        <v>114</v>
      </c>
      <c r="B51" s="6" t="s">
        <v>115</v>
      </c>
      <c r="C51" s="4">
        <v>1067.3100000000002</v>
      </c>
      <c r="D51" s="4">
        <v>1565.03</v>
      </c>
      <c r="E51" s="5">
        <f t="shared" si="0"/>
        <v>2632.34</v>
      </c>
      <c r="F51" s="2" t="s">
        <v>117</v>
      </c>
    </row>
    <row r="52" spans="1:6" x14ac:dyDescent="0.2">
      <c r="A52" s="12" t="s">
        <v>114</v>
      </c>
      <c r="B52" s="6" t="s">
        <v>116</v>
      </c>
      <c r="C52" s="4">
        <v>978.51</v>
      </c>
      <c r="D52" s="4">
        <v>1565.03</v>
      </c>
      <c r="E52" s="5">
        <f t="shared" si="0"/>
        <v>2543.54</v>
      </c>
      <c r="F52" s="2" t="s">
        <v>117</v>
      </c>
    </row>
    <row r="53" spans="1:6" x14ac:dyDescent="0.2">
      <c r="A53" s="25">
        <v>43209</v>
      </c>
      <c r="B53" s="6" t="s">
        <v>6</v>
      </c>
      <c r="C53" s="4">
        <v>0</v>
      </c>
      <c r="D53" s="4">
        <v>23</v>
      </c>
      <c r="E53" s="5">
        <f t="shared" si="0"/>
        <v>23</v>
      </c>
      <c r="F53" s="2" t="s">
        <v>120</v>
      </c>
    </row>
    <row r="54" spans="1:6" x14ac:dyDescent="0.2">
      <c r="A54" s="25">
        <v>43263</v>
      </c>
      <c r="B54" s="6" t="s">
        <v>118</v>
      </c>
      <c r="C54" s="4">
        <v>153</v>
      </c>
      <c r="D54" s="4">
        <v>0</v>
      </c>
      <c r="E54" s="5">
        <f t="shared" si="0"/>
        <v>153</v>
      </c>
      <c r="F54" s="2" t="s">
        <v>121</v>
      </c>
    </row>
    <row r="55" spans="1:6" x14ac:dyDescent="0.2">
      <c r="A55" s="25">
        <v>43263</v>
      </c>
      <c r="B55" s="6" t="s">
        <v>119</v>
      </c>
      <c r="C55" s="4">
        <v>412.26</v>
      </c>
      <c r="D55" s="4">
        <v>127.62</v>
      </c>
      <c r="E55" s="5">
        <f t="shared" si="0"/>
        <v>539.88</v>
      </c>
      <c r="F55" s="2" t="s">
        <v>121</v>
      </c>
    </row>
    <row r="56" spans="1:6" x14ac:dyDescent="0.2">
      <c r="A56" s="25">
        <v>43395</v>
      </c>
      <c r="B56" s="6" t="s">
        <v>6</v>
      </c>
      <c r="C56" s="4">
        <v>24.61</v>
      </c>
      <c r="D56" s="4">
        <v>0</v>
      </c>
      <c r="E56" s="5">
        <f t="shared" si="0"/>
        <v>24.61</v>
      </c>
      <c r="F56" s="2" t="s">
        <v>122</v>
      </c>
    </row>
    <row r="57" spans="1:6" x14ac:dyDescent="0.2">
      <c r="A57" s="25">
        <v>43417</v>
      </c>
      <c r="B57" s="6" t="s">
        <v>118</v>
      </c>
      <c r="C57" s="4">
        <v>0</v>
      </c>
      <c r="D57" s="4">
        <v>19.88</v>
      </c>
      <c r="E57" s="5">
        <f t="shared" si="0"/>
        <v>19.88</v>
      </c>
      <c r="F57" s="2" t="s">
        <v>123</v>
      </c>
    </row>
    <row r="58" spans="1:6" x14ac:dyDescent="0.2">
      <c r="A58" s="12"/>
      <c r="B58" s="6"/>
      <c r="C58" s="4"/>
      <c r="D58" s="4"/>
      <c r="E58" s="5"/>
      <c r="F58" s="2"/>
    </row>
    <row r="59" spans="1:6" x14ac:dyDescent="0.2">
      <c r="A59" s="12"/>
      <c r="B59" s="6"/>
      <c r="C59" s="4"/>
      <c r="D59" s="4"/>
      <c r="E59" s="5"/>
      <c r="F59" s="2"/>
    </row>
    <row r="60" spans="1:6" x14ac:dyDescent="0.2">
      <c r="A60" s="12"/>
      <c r="B60" s="6"/>
      <c r="C60" s="4"/>
      <c r="D60" s="4"/>
      <c r="E60" s="5"/>
      <c r="F60" s="2"/>
    </row>
    <row r="61" spans="1:6" ht="15.75" thickBot="1" x14ac:dyDescent="0.25">
      <c r="A61" s="14"/>
      <c r="B61" s="7"/>
      <c r="C61" s="8"/>
      <c r="D61" s="8"/>
      <c r="E61" s="5"/>
      <c r="F61" s="9"/>
    </row>
    <row r="62" spans="1:6" ht="16.5" thickBot="1" x14ac:dyDescent="0.3">
      <c r="A62" s="15"/>
      <c r="B62" s="10"/>
      <c r="C62" s="4"/>
      <c r="D62" s="4"/>
      <c r="E62" s="24">
        <f>SUM(E3:E61)</f>
        <v>82559.50999999998</v>
      </c>
      <c r="F62" s="10"/>
    </row>
    <row r="63" spans="1:6" ht="15.75" x14ac:dyDescent="0.25">
      <c r="A63" s="15"/>
      <c r="B63" s="10"/>
      <c r="C63" s="10"/>
      <c r="D63" s="10"/>
      <c r="E63" s="11"/>
      <c r="F63" s="10"/>
    </row>
    <row r="64" spans="1:6" ht="15.75" x14ac:dyDescent="0.25">
      <c r="A64" s="15"/>
      <c r="B64" s="10"/>
      <c r="C64" s="10"/>
      <c r="D64" s="10"/>
      <c r="E64" s="11"/>
      <c r="F64" s="10"/>
    </row>
    <row r="65" spans="1:6" ht="15.75" x14ac:dyDescent="0.25">
      <c r="A65" s="15"/>
      <c r="B65" s="10"/>
      <c r="C65" s="10"/>
      <c r="D65" s="10"/>
      <c r="E65" s="11"/>
      <c r="F65" s="10"/>
    </row>
    <row r="66" spans="1:6" ht="15.75" x14ac:dyDescent="0.25">
      <c r="A66" s="15"/>
      <c r="B66" s="10"/>
      <c r="C66" s="10"/>
      <c r="D66" s="10"/>
      <c r="E66" s="11"/>
      <c r="F66" s="10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2018-19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2021-06-22T14:17:58Z</dcterms:modified>
</cp:coreProperties>
</file>