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Overseas Travel" sheetId="1" r:id="rId1"/>
  </sheets>
  <externalReferences>
    <externalReference r:id="rId4"/>
    <externalReference r:id="rId5"/>
    <externalReference r:id="rId6"/>
    <externalReference r:id="rId7"/>
  </externalReferences>
  <definedNames>
    <definedName name="accountnumber">#REF!</definedName>
    <definedName name="check1">'[3]LOOKUP'!$H$12</definedName>
    <definedName name="check3">'[3]LOOKUP'!$H$14:$H$56</definedName>
    <definedName name="chlist1">'[4]LOOKUP'!$H$12:$H$17</definedName>
    <definedName name="clist3">'[4]LOOKUP'!$H$27:$H$65</definedName>
    <definedName name="list2">'[4]LOOKUP'!$H$19:$H$24</definedName>
    <definedName name="list4" localSheetId="0">'[4]LOOKUP'!$H$69</definedName>
    <definedName name="list4">'[3]LOOKUP'!$H$60</definedName>
    <definedName name="list5" localSheetId="0">'[4]LOOKUP'!$H$71:$H$72</definedName>
    <definedName name="list5">'[3]LOOKUP'!$H$62:$H$63</definedName>
    <definedName name="list6">'[4]LOOKUP'!$H$95:$H$101</definedName>
    <definedName name="OtherUnits" localSheetId="0">'[4]LOOKUP'!$H$75:$H$90</definedName>
    <definedName name="OtherUnits">'[3]LOOKUP'!$H$66:$H$84</definedName>
  </definedNames>
  <calcPr fullCalcOnLoad="1"/>
</workbook>
</file>

<file path=xl/sharedStrings.xml><?xml version="1.0" encoding="utf-8"?>
<sst xmlns="http://schemas.openxmlformats.org/spreadsheetml/2006/main" count="91" uniqueCount="11">
  <si>
    <t>Overseas travel</t>
  </si>
  <si>
    <t>Month</t>
  </si>
  <si>
    <t>Provided to</t>
  </si>
  <si>
    <t>Travel</t>
  </si>
  <si>
    <t>Accommodation/event cost</t>
  </si>
  <si>
    <t>Total (£)</t>
  </si>
  <si>
    <t>Reason</t>
  </si>
  <si>
    <t>Member of Judiciary</t>
  </si>
  <si>
    <t>Europe - Meeting</t>
  </si>
  <si>
    <t>Europe - Conference</t>
  </si>
  <si>
    <t>Worldwide - Conference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</si>
</sst>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10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44" borderId="0" applyNumberFormat="0" applyBorder="0" applyAlignment="0" applyProtection="0"/>
    <xf numFmtId="0" fontId="5" fillId="5" borderId="0" applyNumberFormat="0" applyBorder="0" applyAlignment="0" applyProtection="0"/>
    <xf numFmtId="0" fontId="23" fillId="45" borderId="1" applyNumberFormat="0" applyAlignment="0" applyProtection="0"/>
    <xf numFmtId="0" fontId="6" fillId="46" borderId="2" applyNumberFormat="0" applyAlignment="0" applyProtection="0"/>
    <xf numFmtId="0" fontId="24" fillId="47" borderId="3" applyNumberFormat="0" applyAlignment="0" applyProtection="0"/>
    <xf numFmtId="0" fontId="7" fillId="48" borderId="4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9" fillId="7" borderId="0" applyNumberFormat="0" applyBorder="0" applyAlignment="0" applyProtection="0"/>
    <xf numFmtId="0" fontId="27" fillId="0" borderId="5" applyNumberFormat="0" applyFill="0" applyAlignment="0" applyProtection="0"/>
    <xf numFmtId="0" fontId="10" fillId="0" borderId="6" applyNumberFormat="0" applyFill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50" borderId="1" applyNumberFormat="0" applyAlignment="0" applyProtection="0"/>
    <xf numFmtId="0" fontId="13" fillId="13" borderId="2" applyNumberFormat="0" applyAlignment="0" applyProtection="0"/>
    <xf numFmtId="0" fontId="31" fillId="0" borderId="11" applyNumberFormat="0" applyFill="0" applyAlignment="0" applyProtection="0"/>
    <xf numFmtId="0" fontId="14" fillId="0" borderId="12" applyNumberFormat="0" applyFill="0" applyAlignment="0" applyProtection="0"/>
    <xf numFmtId="0" fontId="32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53" borderId="13" applyNumberFormat="0" applyFont="0" applyAlignment="0" applyProtection="0"/>
    <xf numFmtId="0" fontId="1" fillId="54" borderId="14" applyNumberFormat="0" applyFont="0" applyAlignment="0" applyProtection="0"/>
    <xf numFmtId="0" fontId="33" fillId="45" borderId="15" applyNumberFormat="0" applyAlignment="0" applyProtection="0"/>
    <xf numFmtId="0" fontId="16" fillId="46" borderId="16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18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55" borderId="19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2" fillId="55" borderId="21" xfId="0" applyFont="1" applyFill="1" applyBorder="1" applyAlignment="1">
      <alignment/>
    </xf>
    <xf numFmtId="0" fontId="2" fillId="55" borderId="22" xfId="0" applyFont="1" applyFill="1" applyBorder="1" applyAlignment="1">
      <alignment/>
    </xf>
    <xf numFmtId="0" fontId="2" fillId="55" borderId="0" xfId="0" applyFont="1" applyFill="1" applyAlignment="1">
      <alignment wrapText="1"/>
    </xf>
    <xf numFmtId="0" fontId="2" fillId="55" borderId="22" xfId="0" applyFont="1" applyFill="1" applyBorder="1" applyAlignment="1">
      <alignment horizontal="center"/>
    </xf>
    <xf numFmtId="0" fontId="2" fillId="55" borderId="20" xfId="0" applyFont="1" applyFill="1" applyBorder="1" applyAlignment="1">
      <alignment/>
    </xf>
    <xf numFmtId="17" fontId="3" fillId="0" borderId="23" xfId="0" applyNumberFormat="1" applyFont="1" applyBorder="1" applyAlignment="1">
      <alignment/>
    </xf>
    <xf numFmtId="164" fontId="3" fillId="0" borderId="24" xfId="71" applyNumberFormat="1" applyFont="1" applyBorder="1" applyAlignment="1">
      <alignment/>
    </xf>
    <xf numFmtId="164" fontId="3" fillId="0" borderId="25" xfId="69" applyNumberFormat="1" applyFont="1" applyBorder="1" applyAlignment="1">
      <alignment/>
    </xf>
    <xf numFmtId="164" fontId="3" fillId="0" borderId="24" xfId="69" applyNumberFormat="1" applyFont="1" applyBorder="1" applyAlignment="1">
      <alignment/>
    </xf>
    <xf numFmtId="0" fontId="3" fillId="0" borderId="26" xfId="0" applyFont="1" applyBorder="1" applyAlignment="1">
      <alignment/>
    </xf>
    <xf numFmtId="17" fontId="3" fillId="0" borderId="22" xfId="0" applyNumberFormat="1" applyFont="1" applyBorder="1" applyAlignment="1">
      <alignment/>
    </xf>
    <xf numFmtId="164" fontId="3" fillId="0" borderId="20" xfId="71" applyNumberFormat="1" applyFont="1" applyBorder="1" applyAlignment="1">
      <alignment/>
    </xf>
    <xf numFmtId="164" fontId="3" fillId="0" borderId="0" xfId="69" applyNumberFormat="1" applyFont="1" applyBorder="1" applyAlignment="1">
      <alignment/>
    </xf>
    <xf numFmtId="164" fontId="3" fillId="0" borderId="22" xfId="69" applyNumberFormat="1" applyFont="1" applyBorder="1" applyAlignment="1">
      <alignment/>
    </xf>
    <xf numFmtId="164" fontId="3" fillId="0" borderId="22" xfId="71" applyNumberFormat="1" applyFont="1" applyBorder="1" applyAlignment="1">
      <alignment/>
    </xf>
    <xf numFmtId="17" fontId="3" fillId="0" borderId="27" xfId="0" applyNumberFormat="1" applyFont="1" applyBorder="1" applyAlignment="1">
      <alignment/>
    </xf>
    <xf numFmtId="17" fontId="3" fillId="0" borderId="28" xfId="0" applyNumberFormat="1" applyFont="1" applyBorder="1" applyAlignment="1">
      <alignment/>
    </xf>
    <xf numFmtId="164" fontId="3" fillId="0" borderId="29" xfId="71" applyNumberFormat="1" applyFont="1" applyBorder="1" applyAlignment="1">
      <alignment/>
    </xf>
    <xf numFmtId="164" fontId="3" fillId="0" borderId="30" xfId="69" applyNumberFormat="1" applyFont="1" applyBorder="1" applyAlignment="1">
      <alignment/>
    </xf>
    <xf numFmtId="164" fontId="3" fillId="0" borderId="29" xfId="69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29" xfId="69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immo\AppData\Local\Microsoft\Windows\Temporary%20Internet%20Files\Content.Outlook\R2ZAFJKC\Copy%20of%202013-14%20annual%20data%20for%20publish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macaulay\AppData\Local\Microsoft\Windows\Temporary%20Internet%20Files\Content.Outlook\85LUGFH8\ITU%20-%20Year%20end%20forms%2013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eas Travel"/>
      <sheetName val="Overseas Travel Record"/>
      <sheetName val="Hospitality"/>
    </sheetNames>
    <sheetDataSet>
      <sheetData sheetId="1">
        <row r="9">
          <cell r="E9">
            <v>203.3</v>
          </cell>
          <cell r="F9">
            <v>212.88</v>
          </cell>
        </row>
        <row r="10">
          <cell r="E10">
            <v>183.74</v>
          </cell>
          <cell r="F10">
            <v>98.98</v>
          </cell>
          <cell r="I10">
            <v>278.23</v>
          </cell>
          <cell r="K10">
            <v>14.44</v>
          </cell>
        </row>
        <row r="11">
          <cell r="E11">
            <v>769.1</v>
          </cell>
          <cell r="F11">
            <v>2364.94</v>
          </cell>
          <cell r="I11">
            <v>1030.76</v>
          </cell>
          <cell r="K11">
            <v>27.2</v>
          </cell>
        </row>
        <row r="12">
          <cell r="E12">
            <v>377.72</v>
          </cell>
          <cell r="F12">
            <v>211.98</v>
          </cell>
          <cell r="I12">
            <v>220.02</v>
          </cell>
          <cell r="K12">
            <v>71.75</v>
          </cell>
        </row>
        <row r="13">
          <cell r="E13">
            <v>1080.43</v>
          </cell>
          <cell r="F13">
            <v>4510.61</v>
          </cell>
          <cell r="I13">
            <v>1030.76</v>
          </cell>
          <cell r="K13">
            <v>38.42</v>
          </cell>
        </row>
        <row r="14">
          <cell r="F14">
            <v>2404</v>
          </cell>
        </row>
        <row r="15">
          <cell r="E15">
            <v>753.73</v>
          </cell>
        </row>
        <row r="16">
          <cell r="E16">
            <v>402.93</v>
          </cell>
          <cell r="F16">
            <v>411.63</v>
          </cell>
          <cell r="K16">
            <v>48.7</v>
          </cell>
        </row>
        <row r="17">
          <cell r="E17">
            <v>328</v>
          </cell>
          <cell r="F17">
            <v>411.63</v>
          </cell>
          <cell r="K17">
            <v>36</v>
          </cell>
        </row>
        <row r="18">
          <cell r="E18">
            <v>406.33</v>
          </cell>
          <cell r="F18">
            <v>355.63</v>
          </cell>
          <cell r="I18">
            <v>198.17</v>
          </cell>
        </row>
        <row r="19">
          <cell r="E19">
            <v>220</v>
          </cell>
          <cell r="F19">
            <v>799.64</v>
          </cell>
        </row>
        <row r="20">
          <cell r="E20">
            <v>168.4</v>
          </cell>
          <cell r="F20">
            <v>90.19</v>
          </cell>
          <cell r="G20">
            <v>90</v>
          </cell>
          <cell r="K20">
            <v>77.14</v>
          </cell>
        </row>
        <row r="21">
          <cell r="F21">
            <v>307.83</v>
          </cell>
          <cell r="G21">
            <v>65.47</v>
          </cell>
        </row>
        <row r="22">
          <cell r="E22">
            <v>96.45</v>
          </cell>
        </row>
        <row r="23">
          <cell r="F23">
            <v>734.5</v>
          </cell>
        </row>
        <row r="24">
          <cell r="E24">
            <v>50.71</v>
          </cell>
        </row>
        <row r="25">
          <cell r="E25">
            <v>1160.55</v>
          </cell>
          <cell r="F25">
            <v>173.88</v>
          </cell>
          <cell r="H25">
            <v>40.5</v>
          </cell>
          <cell r="J25">
            <v>30</v>
          </cell>
          <cell r="K25">
            <v>40.09</v>
          </cell>
        </row>
        <row r="26">
          <cell r="D26">
            <v>-162.22</v>
          </cell>
        </row>
        <row r="27">
          <cell r="D27">
            <v>-162.23</v>
          </cell>
        </row>
        <row r="28">
          <cell r="F28">
            <v>368.3</v>
          </cell>
        </row>
        <row r="29">
          <cell r="F29">
            <v>294.8</v>
          </cell>
        </row>
        <row r="30">
          <cell r="F30">
            <v>294.8</v>
          </cell>
        </row>
        <row r="31">
          <cell r="F31">
            <v>294.8</v>
          </cell>
        </row>
        <row r="32">
          <cell r="E32">
            <v>231.05</v>
          </cell>
          <cell r="F32">
            <v>110.19</v>
          </cell>
          <cell r="I32">
            <v>209.25</v>
          </cell>
          <cell r="K32">
            <v>49.43</v>
          </cell>
        </row>
        <row r="33">
          <cell r="E33">
            <v>231.05</v>
          </cell>
          <cell r="F33">
            <v>110.2</v>
          </cell>
          <cell r="I33">
            <v>209.25</v>
          </cell>
        </row>
        <row r="34">
          <cell r="E34">
            <v>256.59</v>
          </cell>
          <cell r="F34">
            <v>206.9</v>
          </cell>
          <cell r="H34">
            <v>47.7</v>
          </cell>
          <cell r="I34">
            <v>209.25</v>
          </cell>
          <cell r="K34">
            <v>96.67</v>
          </cell>
        </row>
        <row r="35">
          <cell r="E35">
            <v>224.34</v>
          </cell>
          <cell r="F35">
            <v>142.44</v>
          </cell>
          <cell r="I35">
            <v>209.25</v>
          </cell>
        </row>
        <row r="36">
          <cell r="F36">
            <v>400.74</v>
          </cell>
          <cell r="H36">
            <v>35.1</v>
          </cell>
          <cell r="K36">
            <v>45.92</v>
          </cell>
        </row>
        <row r="37">
          <cell r="E37">
            <v>199</v>
          </cell>
          <cell r="F37">
            <v>264.54</v>
          </cell>
          <cell r="G37">
            <v>12.94</v>
          </cell>
          <cell r="H37">
            <v>18</v>
          </cell>
          <cell r="K37">
            <v>20</v>
          </cell>
        </row>
        <row r="38">
          <cell r="F38">
            <v>-1993.54</v>
          </cell>
        </row>
        <row r="39">
          <cell r="E39">
            <v>142.17</v>
          </cell>
          <cell r="F39">
            <v>254.72</v>
          </cell>
        </row>
        <row r="40">
          <cell r="K40">
            <v>-157.82</v>
          </cell>
        </row>
        <row r="41">
          <cell r="K41">
            <v>-157.83</v>
          </cell>
        </row>
        <row r="42">
          <cell r="E42">
            <v>34.46</v>
          </cell>
          <cell r="F42">
            <v>202.88</v>
          </cell>
        </row>
        <row r="43">
          <cell r="E43">
            <v>188</v>
          </cell>
          <cell r="F43">
            <v>343.81</v>
          </cell>
          <cell r="G43">
            <v>6.4</v>
          </cell>
          <cell r="H43">
            <v>35.1</v>
          </cell>
          <cell r="K43">
            <v>68.7</v>
          </cell>
        </row>
        <row r="45">
          <cell r="K45">
            <v>59.15</v>
          </cell>
        </row>
        <row r="46">
          <cell r="E46">
            <v>58.5</v>
          </cell>
          <cell r="K46">
            <v>109.06</v>
          </cell>
        </row>
        <row r="47">
          <cell r="E47">
            <v>162.12</v>
          </cell>
          <cell r="G47">
            <v>70.81</v>
          </cell>
        </row>
        <row r="48">
          <cell r="F48">
            <v>451.81</v>
          </cell>
        </row>
        <row r="49">
          <cell r="E49">
            <v>182.1</v>
          </cell>
          <cell r="F49">
            <v>413.44</v>
          </cell>
          <cell r="K49">
            <v>36.04</v>
          </cell>
        </row>
        <row r="52">
          <cell r="F52">
            <v>188.74</v>
          </cell>
        </row>
        <row r="53">
          <cell r="F53">
            <v>188.74</v>
          </cell>
        </row>
        <row r="54">
          <cell r="E54">
            <v>228.81</v>
          </cell>
          <cell r="F54">
            <v>93.27</v>
          </cell>
        </row>
        <row r="55">
          <cell r="F55">
            <v>147.41</v>
          </cell>
        </row>
        <row r="56">
          <cell r="F56">
            <v>294.51</v>
          </cell>
        </row>
        <row r="57">
          <cell r="E57">
            <v>1030.29</v>
          </cell>
          <cell r="F57">
            <v>1161.9</v>
          </cell>
          <cell r="I57">
            <v>199</v>
          </cell>
          <cell r="J57">
            <v>85.27</v>
          </cell>
        </row>
        <row r="58">
          <cell r="E58">
            <v>46.49</v>
          </cell>
          <cell r="F58">
            <v>1120.6100000000001</v>
          </cell>
          <cell r="H58">
            <v>33.92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Checklist"/>
      <sheetName val="Guidance"/>
      <sheetName val="Accruals-Prepayments Checklist"/>
      <sheetName val="Prepayments Summary"/>
      <sheetName val="Prepayment calculation form"/>
      <sheetName val="Notes - completion of accruals"/>
      <sheetName val="Accruals Summary"/>
      <sheetName val="Accruals - invoiced"/>
      <sheetName val="Accruals - committed no invoice"/>
      <sheetName val="Accruals calculation Form"/>
      <sheetName val="Capital Commitments"/>
      <sheetName val="Agency;Temp;Contract staff"/>
      <sheetName val="Overseas Travel Record"/>
      <sheetName val="Hospital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19.28125" style="29" bestFit="1" customWidth="1"/>
    <col min="2" max="2" width="23.28125" style="2" bestFit="1" customWidth="1"/>
    <col min="3" max="3" width="11.57421875" style="2" bestFit="1" customWidth="1"/>
    <col min="4" max="4" width="20.57421875" style="2" customWidth="1"/>
    <col min="5" max="5" width="12.8515625" style="2" bestFit="1" customWidth="1"/>
    <col min="6" max="6" width="29.8515625" style="2" customWidth="1"/>
    <col min="7" max="16384" width="9.140625" style="2" customWidth="1"/>
  </cols>
  <sheetData>
    <row r="1" spans="1:6" ht="15.75">
      <c r="A1" s="1" t="s">
        <v>0</v>
      </c>
      <c r="F1" s="3"/>
    </row>
    <row r="2" spans="1:6" ht="31.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pans="1:6" ht="15">
      <c r="A3" s="9">
        <v>41365</v>
      </c>
      <c r="B3" s="10" t="s">
        <v>7</v>
      </c>
      <c r="C3" s="11">
        <f>'[1]Overseas Travel Record'!F9</f>
        <v>212.88</v>
      </c>
      <c r="D3" s="11">
        <f>'[1]Overseas Travel Record'!E9+'[1]Overseas Travel Record'!K41</f>
        <v>45.47</v>
      </c>
      <c r="E3" s="12">
        <f>SUM(C3:D3)</f>
        <v>258.35</v>
      </c>
      <c r="F3" s="13" t="s">
        <v>8</v>
      </c>
    </row>
    <row r="4" spans="1:6" ht="15">
      <c r="A4" s="14">
        <v>41365</v>
      </c>
      <c r="B4" s="15" t="s">
        <v>7</v>
      </c>
      <c r="C4" s="16">
        <f>'[1]Overseas Travel Record'!F10</f>
        <v>98.98</v>
      </c>
      <c r="D4" s="16">
        <f>'[1]Overseas Travel Record'!E10+'[1]Overseas Travel Record'!I10+'[1]Overseas Travel Record'!K10</f>
        <v>476.41</v>
      </c>
      <c r="E4" s="17">
        <f aca="true" t="shared" si="0" ref="E4:E44">SUM(C4:D4)</f>
        <v>575.39</v>
      </c>
      <c r="F4" s="3" t="s">
        <v>9</v>
      </c>
    </row>
    <row r="5" spans="1:6" ht="15">
      <c r="A5" s="14">
        <v>41365</v>
      </c>
      <c r="B5" s="18" t="s">
        <v>7</v>
      </c>
      <c r="C5" s="16">
        <f>'[1]Overseas Travel Record'!F11+'[1]Overseas Travel Record'!F38</f>
        <v>371.4000000000001</v>
      </c>
      <c r="D5" s="16">
        <f>'[1]Overseas Travel Record'!E11+'[1]Overseas Travel Record'!I11+'[1]Overseas Travel Record'!K11</f>
        <v>1827.0600000000002</v>
      </c>
      <c r="E5" s="17">
        <f t="shared" si="0"/>
        <v>2198.46</v>
      </c>
      <c r="F5" s="3" t="s">
        <v>10</v>
      </c>
    </row>
    <row r="6" spans="1:6" ht="15">
      <c r="A6" s="14">
        <v>41365</v>
      </c>
      <c r="B6" s="18" t="s">
        <v>7</v>
      </c>
      <c r="C6" s="16">
        <f>'[1]Overseas Travel Record'!F12</f>
        <v>211.98</v>
      </c>
      <c r="D6" s="16">
        <f>'[1]Overseas Travel Record'!E12+'[1]Overseas Travel Record'!I12+'[1]Overseas Travel Record'!K12</f>
        <v>669.49</v>
      </c>
      <c r="E6" s="17">
        <f t="shared" si="0"/>
        <v>881.47</v>
      </c>
      <c r="F6" s="3" t="s">
        <v>9</v>
      </c>
    </row>
    <row r="7" spans="1:6" ht="15">
      <c r="A7" s="14">
        <v>41365</v>
      </c>
      <c r="B7" s="18" t="s">
        <v>7</v>
      </c>
      <c r="C7" s="16">
        <f>'[1]Overseas Travel Record'!F13</f>
        <v>4510.61</v>
      </c>
      <c r="D7" s="16">
        <f>'[1]Overseas Travel Record'!E13+'[1]Overseas Travel Record'!I13+'[1]Overseas Travel Record'!K13</f>
        <v>2149.61</v>
      </c>
      <c r="E7" s="17">
        <f t="shared" si="0"/>
        <v>6660.219999999999</v>
      </c>
      <c r="F7" s="3" t="s">
        <v>10</v>
      </c>
    </row>
    <row r="8" spans="1:6" ht="15">
      <c r="A8" s="19">
        <v>41395</v>
      </c>
      <c r="B8" s="18" t="s">
        <v>7</v>
      </c>
      <c r="C8" s="16">
        <f>'[1]Overseas Travel Record'!F14</f>
        <v>2404</v>
      </c>
      <c r="D8" s="16"/>
      <c r="E8" s="17">
        <f t="shared" si="0"/>
        <v>2404</v>
      </c>
      <c r="F8" s="3" t="s">
        <v>10</v>
      </c>
    </row>
    <row r="9" spans="1:6" ht="15">
      <c r="A9" s="19">
        <v>41395</v>
      </c>
      <c r="B9" s="18" t="s">
        <v>7</v>
      </c>
      <c r="C9" s="16">
        <f>'[1]Overseas Travel Record'!F18</f>
        <v>355.63</v>
      </c>
      <c r="D9" s="16">
        <f>'[1]Overseas Travel Record'!E18+'[1]Overseas Travel Record'!I18</f>
        <v>604.5</v>
      </c>
      <c r="E9" s="17">
        <f t="shared" si="0"/>
        <v>960.13</v>
      </c>
      <c r="F9" s="3" t="s">
        <v>9</v>
      </c>
    </row>
    <row r="10" spans="1:6" ht="15">
      <c r="A10" s="19">
        <v>41395</v>
      </c>
      <c r="B10" s="18" t="s">
        <v>7</v>
      </c>
      <c r="C10" s="16">
        <f>'[1]Overseas Travel Record'!F21+'[1]Overseas Travel Record'!G21</f>
        <v>373.29999999999995</v>
      </c>
      <c r="D10" s="16"/>
      <c r="E10" s="17">
        <f t="shared" si="0"/>
        <v>373.29999999999995</v>
      </c>
      <c r="F10" s="3" t="s">
        <v>8</v>
      </c>
    </row>
    <row r="11" spans="1:6" ht="15">
      <c r="A11" s="19">
        <v>41426</v>
      </c>
      <c r="B11" s="18" t="s">
        <v>7</v>
      </c>
      <c r="C11" s="16"/>
      <c r="D11" s="16">
        <f>'[1]Overseas Travel Record'!E15</f>
        <v>753.73</v>
      </c>
      <c r="E11" s="17">
        <f t="shared" si="0"/>
        <v>753.73</v>
      </c>
      <c r="F11" s="3" t="s">
        <v>8</v>
      </c>
    </row>
    <row r="12" spans="1:6" ht="15">
      <c r="A12" s="19">
        <v>41426</v>
      </c>
      <c r="B12" s="18" t="s">
        <v>7</v>
      </c>
      <c r="C12" s="16">
        <f>'[1]Overseas Travel Record'!F16</f>
        <v>411.63</v>
      </c>
      <c r="D12" s="16">
        <f>'[1]Overseas Travel Record'!E16+'[1]Overseas Travel Record'!K16+'[1]Overseas Travel Record'!D26</f>
        <v>289.40999999999997</v>
      </c>
      <c r="E12" s="17">
        <f t="shared" si="0"/>
        <v>701.04</v>
      </c>
      <c r="F12" s="3" t="s">
        <v>9</v>
      </c>
    </row>
    <row r="13" spans="1:6" ht="15">
      <c r="A13" s="19">
        <v>41426</v>
      </c>
      <c r="B13" s="18" t="s">
        <v>7</v>
      </c>
      <c r="C13" s="16">
        <f>'[1]Overseas Travel Record'!F17</f>
        <v>411.63</v>
      </c>
      <c r="D13" s="16">
        <f>'[1]Overseas Travel Record'!E17+'[1]Overseas Travel Record'!K17+'[1]Overseas Travel Record'!D27</f>
        <v>201.77</v>
      </c>
      <c r="E13" s="17">
        <f t="shared" si="0"/>
        <v>613.4</v>
      </c>
      <c r="F13" s="3" t="s">
        <v>9</v>
      </c>
    </row>
    <row r="14" spans="1:6" ht="15">
      <c r="A14" s="19">
        <v>41426</v>
      </c>
      <c r="B14" s="18" t="s">
        <v>7</v>
      </c>
      <c r="C14" s="16">
        <f>'[1]Overseas Travel Record'!F52</f>
        <v>188.74</v>
      </c>
      <c r="D14" s="16"/>
      <c r="E14" s="17">
        <f t="shared" si="0"/>
        <v>188.74</v>
      </c>
      <c r="F14" s="3" t="s">
        <v>9</v>
      </c>
    </row>
    <row r="15" spans="1:6" ht="15">
      <c r="A15" s="19">
        <v>41426</v>
      </c>
      <c r="B15" s="18" t="s">
        <v>7</v>
      </c>
      <c r="C15" s="16">
        <f>'[1]Overseas Travel Record'!F53</f>
        <v>188.74</v>
      </c>
      <c r="D15" s="16"/>
      <c r="E15" s="17">
        <f t="shared" si="0"/>
        <v>188.74</v>
      </c>
      <c r="F15" s="3" t="s">
        <v>9</v>
      </c>
    </row>
    <row r="16" spans="1:6" ht="15">
      <c r="A16" s="19">
        <v>41426</v>
      </c>
      <c r="B16" s="18" t="s">
        <v>7</v>
      </c>
      <c r="C16" s="16">
        <f>'[1]Overseas Travel Record'!F54</f>
        <v>93.27</v>
      </c>
      <c r="D16" s="16">
        <f>'[1]Overseas Travel Record'!E54</f>
        <v>228.81</v>
      </c>
      <c r="E16" s="17">
        <f t="shared" si="0"/>
        <v>322.08</v>
      </c>
      <c r="F16" s="3" t="s">
        <v>9</v>
      </c>
    </row>
    <row r="17" spans="1:6" ht="15">
      <c r="A17" s="19">
        <v>41456</v>
      </c>
      <c r="B17" s="18" t="s">
        <v>7</v>
      </c>
      <c r="C17" s="16">
        <f>'[1]Overseas Travel Record'!F55</f>
        <v>147.41</v>
      </c>
      <c r="D17" s="16"/>
      <c r="E17" s="17">
        <f t="shared" si="0"/>
        <v>147.41</v>
      </c>
      <c r="F17" s="3" t="s">
        <v>8</v>
      </c>
    </row>
    <row r="18" spans="1:6" ht="15">
      <c r="A18" s="19">
        <v>41518</v>
      </c>
      <c r="B18" s="18" t="s">
        <v>7</v>
      </c>
      <c r="C18" s="16">
        <f>'[1]Overseas Travel Record'!F20+'[1]Overseas Travel Record'!G20</f>
        <v>180.19</v>
      </c>
      <c r="D18" s="16">
        <f>'[1]Overseas Travel Record'!E20+'[1]Overseas Travel Record'!K20</f>
        <v>245.54000000000002</v>
      </c>
      <c r="E18" s="17">
        <f t="shared" si="0"/>
        <v>425.73</v>
      </c>
      <c r="F18" s="3" t="s">
        <v>9</v>
      </c>
    </row>
    <row r="19" spans="1:6" ht="15">
      <c r="A19" s="19">
        <v>41518</v>
      </c>
      <c r="B19" s="18" t="s">
        <v>7</v>
      </c>
      <c r="C19" s="16"/>
      <c r="D19" s="16">
        <f>'[1]Overseas Travel Record'!E22</f>
        <v>96.45</v>
      </c>
      <c r="E19" s="17">
        <f t="shared" si="0"/>
        <v>96.45</v>
      </c>
      <c r="F19" s="3" t="s">
        <v>9</v>
      </c>
    </row>
    <row r="20" spans="1:6" ht="15">
      <c r="A20" s="19">
        <v>41518</v>
      </c>
      <c r="B20" s="18" t="s">
        <v>7</v>
      </c>
      <c r="C20" s="16"/>
      <c r="D20" s="16">
        <f>'[1]Overseas Travel Record'!E24</f>
        <v>50.71</v>
      </c>
      <c r="E20" s="17">
        <f t="shared" si="0"/>
        <v>50.71</v>
      </c>
      <c r="F20" s="3" t="s">
        <v>9</v>
      </c>
    </row>
    <row r="21" spans="1:6" ht="15">
      <c r="A21" s="19">
        <v>41518</v>
      </c>
      <c r="B21" s="18" t="s">
        <v>7</v>
      </c>
      <c r="C21" s="16">
        <f>'[1]Overseas Travel Record'!F25+'[1]Overseas Travel Record'!H25</f>
        <v>214.38</v>
      </c>
      <c r="D21" s="16">
        <f>'[1]Overseas Travel Record'!E25+'[1]Overseas Travel Record'!J25+'[1]Overseas Travel Record'!K25</f>
        <v>1230.6399999999999</v>
      </c>
      <c r="E21" s="17">
        <f t="shared" si="0"/>
        <v>1445.02</v>
      </c>
      <c r="F21" s="3" t="s">
        <v>9</v>
      </c>
    </row>
    <row r="22" spans="1:6" ht="15">
      <c r="A22" s="19">
        <v>41518</v>
      </c>
      <c r="B22" s="18" t="s">
        <v>7</v>
      </c>
      <c r="C22" s="16">
        <f>'[1]Overseas Travel Record'!F28</f>
        <v>368.3</v>
      </c>
      <c r="D22" s="16"/>
      <c r="E22" s="17">
        <f t="shared" si="0"/>
        <v>368.3</v>
      </c>
      <c r="F22" s="3" t="s">
        <v>8</v>
      </c>
    </row>
    <row r="23" spans="1:6" ht="15">
      <c r="A23" s="19">
        <v>41518</v>
      </c>
      <c r="B23" s="18" t="s">
        <v>7</v>
      </c>
      <c r="C23" s="16">
        <f>'[1]Overseas Travel Record'!F42</f>
        <v>202.88</v>
      </c>
      <c r="D23" s="16">
        <f>'[1]Overseas Travel Record'!E42+'[1]Overseas Travel Record'!K42</f>
        <v>34.46</v>
      </c>
      <c r="E23" s="17">
        <f t="shared" si="0"/>
        <v>237.34</v>
      </c>
      <c r="F23" s="3" t="s">
        <v>9</v>
      </c>
    </row>
    <row r="24" spans="1:6" ht="15">
      <c r="A24" s="19">
        <v>41548</v>
      </c>
      <c r="B24" s="18" t="s">
        <v>7</v>
      </c>
      <c r="C24" s="16">
        <f>'[1]Overseas Travel Record'!F19</f>
        <v>799.64</v>
      </c>
      <c r="D24" s="16">
        <f>'[1]Overseas Travel Record'!E19</f>
        <v>220</v>
      </c>
      <c r="E24" s="17">
        <f t="shared" si="0"/>
        <v>1019.64</v>
      </c>
      <c r="F24" s="3" t="s">
        <v>9</v>
      </c>
    </row>
    <row r="25" spans="1:6" ht="15">
      <c r="A25" s="19">
        <v>41548</v>
      </c>
      <c r="B25" s="18" t="s">
        <v>7</v>
      </c>
      <c r="C25" s="16">
        <f>'[1]Overseas Travel Record'!F23</f>
        <v>734.5</v>
      </c>
      <c r="D25" s="16"/>
      <c r="E25" s="17">
        <f t="shared" si="0"/>
        <v>734.5</v>
      </c>
      <c r="F25" s="3" t="s">
        <v>9</v>
      </c>
    </row>
    <row r="26" spans="1:6" ht="15">
      <c r="A26" s="19">
        <v>41579</v>
      </c>
      <c r="B26" s="18" t="s">
        <v>7</v>
      </c>
      <c r="C26" s="16">
        <f>'[1]Overseas Travel Record'!F29</f>
        <v>294.8</v>
      </c>
      <c r="D26" s="16"/>
      <c r="E26" s="17">
        <f t="shared" si="0"/>
        <v>294.8</v>
      </c>
      <c r="F26" s="3" t="s">
        <v>8</v>
      </c>
    </row>
    <row r="27" spans="1:6" ht="15">
      <c r="A27" s="19">
        <v>41579</v>
      </c>
      <c r="B27" s="18" t="s">
        <v>7</v>
      </c>
      <c r="C27" s="16">
        <f>'[1]Overseas Travel Record'!F30</f>
        <v>294.8</v>
      </c>
      <c r="D27" s="16"/>
      <c r="E27" s="17">
        <f t="shared" si="0"/>
        <v>294.8</v>
      </c>
      <c r="F27" s="3" t="s">
        <v>8</v>
      </c>
    </row>
    <row r="28" spans="1:6" ht="15">
      <c r="A28" s="19">
        <v>41579</v>
      </c>
      <c r="B28" s="18" t="s">
        <v>7</v>
      </c>
      <c r="C28" s="16">
        <f>'[1]Overseas Travel Record'!F31</f>
        <v>294.8</v>
      </c>
      <c r="D28" s="16"/>
      <c r="E28" s="17">
        <f t="shared" si="0"/>
        <v>294.8</v>
      </c>
      <c r="F28" s="3" t="s">
        <v>8</v>
      </c>
    </row>
    <row r="29" spans="1:6" ht="15">
      <c r="A29" s="19">
        <v>41579</v>
      </c>
      <c r="B29" s="18" t="s">
        <v>7</v>
      </c>
      <c r="C29" s="16">
        <f>'[1]Overseas Travel Record'!F56</f>
        <v>294.51</v>
      </c>
      <c r="D29" s="16"/>
      <c r="E29" s="17">
        <f t="shared" si="0"/>
        <v>294.51</v>
      </c>
      <c r="F29" s="3" t="s">
        <v>9</v>
      </c>
    </row>
    <row r="30" spans="1:6" ht="15">
      <c r="A30" s="19">
        <v>41579</v>
      </c>
      <c r="B30" s="18" t="s">
        <v>7</v>
      </c>
      <c r="C30" s="16">
        <f>'[1]Overseas Travel Record'!F57</f>
        <v>1161.9</v>
      </c>
      <c r="D30" s="16">
        <f>'[1]Overseas Travel Record'!E57+'[1]Overseas Travel Record'!I57+'[1]Overseas Travel Record'!J57</f>
        <v>1314.56</v>
      </c>
      <c r="E30" s="17">
        <f t="shared" si="0"/>
        <v>2476.46</v>
      </c>
      <c r="F30" s="3" t="s">
        <v>10</v>
      </c>
    </row>
    <row r="31" spans="1:6" ht="15">
      <c r="A31" s="19">
        <v>41579</v>
      </c>
      <c r="B31" s="18" t="s">
        <v>7</v>
      </c>
      <c r="C31" s="16">
        <f>'[1]Overseas Travel Record'!F58</f>
        <v>1120.6100000000001</v>
      </c>
      <c r="D31" s="16">
        <f>'[1]Overseas Travel Record'!E58+'[1]Overseas Travel Record'!H58</f>
        <v>80.41</v>
      </c>
      <c r="E31" s="17">
        <f t="shared" si="0"/>
        <v>1201.0200000000002</v>
      </c>
      <c r="F31" s="3" t="s">
        <v>10</v>
      </c>
    </row>
    <row r="32" spans="1:6" ht="15">
      <c r="A32" s="19">
        <v>41609</v>
      </c>
      <c r="B32" s="18" t="s">
        <v>7</v>
      </c>
      <c r="C32" s="16">
        <f>'[1]Overseas Travel Record'!F36+'[1]Overseas Travel Record'!H36</f>
        <v>435.84000000000003</v>
      </c>
      <c r="D32" s="16">
        <f>'[1]Overseas Travel Record'!K36</f>
        <v>45.92</v>
      </c>
      <c r="E32" s="17">
        <f t="shared" si="0"/>
        <v>481.76000000000005</v>
      </c>
      <c r="F32" s="3" t="s">
        <v>8</v>
      </c>
    </row>
    <row r="33" spans="1:6" ht="15">
      <c r="A33" s="19">
        <v>41609</v>
      </c>
      <c r="B33" s="18" t="s">
        <v>7</v>
      </c>
      <c r="C33" s="16">
        <f>'[1]Overseas Travel Record'!F37+'[1]Overseas Travel Record'!G37+'[1]Overseas Travel Record'!H37</f>
        <v>295.48</v>
      </c>
      <c r="D33" s="16">
        <f>'[1]Overseas Travel Record'!E37+'[1]Overseas Travel Record'!K37</f>
        <v>219</v>
      </c>
      <c r="E33" s="17">
        <f t="shared" si="0"/>
        <v>514.48</v>
      </c>
      <c r="F33" s="3" t="s">
        <v>8</v>
      </c>
    </row>
    <row r="34" spans="1:6" ht="15">
      <c r="A34" s="19">
        <v>41640</v>
      </c>
      <c r="B34" s="18" t="s">
        <v>7</v>
      </c>
      <c r="C34" s="16">
        <f>'[1]Overseas Travel Record'!F43+'[1]Overseas Travel Record'!G43+'[1]Overseas Travel Record'!H43</f>
        <v>385.31</v>
      </c>
      <c r="D34" s="16">
        <f>'[1]Overseas Travel Record'!E43+'[1]Overseas Travel Record'!K43+'[1]Overseas Travel Record'!K40</f>
        <v>98.88</v>
      </c>
      <c r="E34" s="17">
        <f t="shared" si="0"/>
        <v>484.19</v>
      </c>
      <c r="F34" s="3" t="s">
        <v>8</v>
      </c>
    </row>
    <row r="35" spans="1:6" ht="15">
      <c r="A35" s="19">
        <v>41671</v>
      </c>
      <c r="B35" s="18" t="s">
        <v>7</v>
      </c>
      <c r="C35" s="16">
        <f>'[1]Overseas Travel Record'!F32</f>
        <v>110.19</v>
      </c>
      <c r="D35" s="16">
        <f>'[1]Overseas Travel Record'!E32+'[1]Overseas Travel Record'!I32+'[1]Overseas Travel Record'!K32</f>
        <v>489.73</v>
      </c>
      <c r="E35" s="17">
        <f t="shared" si="0"/>
        <v>599.9200000000001</v>
      </c>
      <c r="F35" s="3" t="s">
        <v>9</v>
      </c>
    </row>
    <row r="36" spans="1:6" ht="15">
      <c r="A36" s="19">
        <v>41671</v>
      </c>
      <c r="B36" s="18" t="s">
        <v>7</v>
      </c>
      <c r="C36" s="16">
        <f>'[1]Overseas Travel Record'!F33</f>
        <v>110.2</v>
      </c>
      <c r="D36" s="16">
        <f>'[1]Overseas Travel Record'!E33+'[1]Overseas Travel Record'!I33</f>
        <v>440.3</v>
      </c>
      <c r="E36" s="17">
        <f t="shared" si="0"/>
        <v>550.5</v>
      </c>
      <c r="F36" s="3" t="s">
        <v>9</v>
      </c>
    </row>
    <row r="37" spans="1:6" ht="15">
      <c r="A37" s="19">
        <v>41671</v>
      </c>
      <c r="B37" s="18" t="s">
        <v>7</v>
      </c>
      <c r="C37" s="16">
        <f>'[1]Overseas Travel Record'!F34+'[1]Overseas Travel Record'!H34</f>
        <v>254.60000000000002</v>
      </c>
      <c r="D37" s="16">
        <f>'[1]Overseas Travel Record'!E34+'[1]Overseas Travel Record'!I34+'[1]Overseas Travel Record'!K34</f>
        <v>562.51</v>
      </c>
      <c r="E37" s="17">
        <f t="shared" si="0"/>
        <v>817.11</v>
      </c>
      <c r="F37" s="3" t="s">
        <v>9</v>
      </c>
    </row>
    <row r="38" spans="1:6" ht="15">
      <c r="A38" s="19">
        <v>41671</v>
      </c>
      <c r="B38" s="18" t="s">
        <v>7</v>
      </c>
      <c r="C38" s="16">
        <f>'[1]Overseas Travel Record'!F35</f>
        <v>142.44</v>
      </c>
      <c r="D38" s="16">
        <f>'[1]Overseas Travel Record'!E35+'[1]Overseas Travel Record'!I35</f>
        <v>433.59000000000003</v>
      </c>
      <c r="E38" s="17">
        <f t="shared" si="0"/>
        <v>576.03</v>
      </c>
      <c r="F38" s="3" t="s">
        <v>9</v>
      </c>
    </row>
    <row r="39" spans="1:6" ht="15">
      <c r="A39" s="19">
        <v>41671</v>
      </c>
      <c r="B39" s="18" t="s">
        <v>7</v>
      </c>
      <c r="C39" s="16">
        <f>'[1]Overseas Travel Record'!F39</f>
        <v>254.72</v>
      </c>
      <c r="D39" s="16">
        <f>'[1]Overseas Travel Record'!E39</f>
        <v>142.17</v>
      </c>
      <c r="E39" s="17">
        <f t="shared" si="0"/>
        <v>396.89</v>
      </c>
      <c r="F39" s="3" t="s">
        <v>8</v>
      </c>
    </row>
    <row r="40" spans="1:6" ht="15">
      <c r="A40" s="19">
        <v>41671</v>
      </c>
      <c r="B40" s="18" t="s">
        <v>7</v>
      </c>
      <c r="C40" s="16"/>
      <c r="D40" s="16">
        <f>'[1]Overseas Travel Record'!K45</f>
        <v>59.15</v>
      </c>
      <c r="E40" s="17">
        <f t="shared" si="0"/>
        <v>59.15</v>
      </c>
      <c r="F40" s="3" t="s">
        <v>9</v>
      </c>
    </row>
    <row r="41" spans="1:6" ht="15">
      <c r="A41" s="19">
        <v>41671</v>
      </c>
      <c r="B41" s="18" t="s">
        <v>7</v>
      </c>
      <c r="C41" s="16"/>
      <c r="D41" s="16">
        <f>'[1]Overseas Travel Record'!E46+'[1]Overseas Travel Record'!K46</f>
        <v>167.56</v>
      </c>
      <c r="E41" s="17">
        <f t="shared" si="0"/>
        <v>167.56</v>
      </c>
      <c r="F41" s="3" t="s">
        <v>9</v>
      </c>
    </row>
    <row r="42" spans="1:6" ht="15">
      <c r="A42" s="19">
        <v>41699</v>
      </c>
      <c r="B42" s="18" t="s">
        <v>7</v>
      </c>
      <c r="C42" s="16">
        <f>'[1]Overseas Travel Record'!G47</f>
        <v>70.81</v>
      </c>
      <c r="D42" s="16">
        <f>'[1]Overseas Travel Record'!E47</f>
        <v>162.12</v>
      </c>
      <c r="E42" s="17">
        <f t="shared" si="0"/>
        <v>232.93</v>
      </c>
      <c r="F42" s="3" t="s">
        <v>8</v>
      </c>
    </row>
    <row r="43" spans="1:6" ht="15">
      <c r="A43" s="19">
        <v>41699</v>
      </c>
      <c r="B43" s="18" t="s">
        <v>7</v>
      </c>
      <c r="C43" s="16">
        <f>'[1]Overseas Travel Record'!F48</f>
        <v>451.81</v>
      </c>
      <c r="D43" s="16"/>
      <c r="E43" s="17">
        <f t="shared" si="0"/>
        <v>451.81</v>
      </c>
      <c r="F43" s="3" t="s">
        <v>8</v>
      </c>
    </row>
    <row r="44" spans="1:6" ht="15">
      <c r="A44" s="20">
        <v>41699</v>
      </c>
      <c r="B44" s="21" t="s">
        <v>7</v>
      </c>
      <c r="C44" s="22">
        <f>'[1]Overseas Travel Record'!F49</f>
        <v>413.44</v>
      </c>
      <c r="D44" s="22">
        <f>'[1]Overseas Travel Record'!E49+'[1]Overseas Travel Record'!K49</f>
        <v>218.14</v>
      </c>
      <c r="E44" s="23">
        <f t="shared" si="0"/>
        <v>631.5799999999999</v>
      </c>
      <c r="F44" s="24" t="s">
        <v>9</v>
      </c>
    </row>
    <row r="45" spans="1:6" ht="15.75">
      <c r="A45" s="25"/>
      <c r="B45" s="26"/>
      <c r="C45" s="16"/>
      <c r="D45" s="16"/>
      <c r="E45" s="27">
        <f>SUM(E3:E44)</f>
        <v>32424.449999999997</v>
      </c>
      <c r="F45" s="26"/>
    </row>
    <row r="46" spans="1:6" ht="15.75">
      <c r="A46" s="25"/>
      <c r="B46" s="26"/>
      <c r="C46" s="26"/>
      <c r="D46" s="26"/>
      <c r="E46" s="28"/>
      <c r="F46" s="26"/>
    </row>
    <row r="47" spans="1:6" ht="15.75">
      <c r="A47" s="25"/>
      <c r="B47" s="26"/>
      <c r="C47" s="26"/>
      <c r="D47" s="26"/>
      <c r="E47" s="28"/>
      <c r="F47" s="26"/>
    </row>
    <row r="48" spans="1:6" ht="15.75">
      <c r="A48" s="25"/>
      <c r="B48" s="26"/>
      <c r="C48" s="26"/>
      <c r="D48" s="26"/>
      <c r="E48" s="28"/>
      <c r="F48" s="26"/>
    </row>
    <row r="49" spans="1:6" ht="15.75">
      <c r="A49" s="25"/>
      <c r="B49" s="26"/>
      <c r="C49" s="26"/>
      <c r="D49" s="26"/>
      <c r="E49" s="28"/>
      <c r="F4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mmccardle</dc:creator>
  <cp:keywords/>
  <dc:description/>
  <cp:lastModifiedBy>gnimmo</cp:lastModifiedBy>
  <dcterms:created xsi:type="dcterms:W3CDTF">2014-11-04T12:04:38Z</dcterms:created>
  <dcterms:modified xsi:type="dcterms:W3CDTF">2014-11-07T09:10:13Z</dcterms:modified>
  <cp:category/>
  <cp:version/>
  <cp:contentType/>
  <cp:contentStatus/>
</cp:coreProperties>
</file>