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85" yWindow="300" windowWidth="16935" windowHeight="7155"/>
  </bookViews>
  <sheets>
    <sheet name="EOS" sheetId="1" r:id="rId1"/>
  </sheets>
  <calcPr calcId="145621" fullPrecision="0"/>
</workbook>
</file>

<file path=xl/calcChain.xml><?xml version="1.0" encoding="utf-8"?>
<calcChain xmlns="http://schemas.openxmlformats.org/spreadsheetml/2006/main">
  <c r="D50" i="1" l="1"/>
  <c r="E19" i="1" l="1"/>
  <c r="E27" i="1"/>
  <c r="E32" i="1" l="1"/>
  <c r="E10" i="1" l="1"/>
  <c r="E12" i="1" l="1"/>
  <c r="E34" i="1" s="1"/>
  <c r="E39" i="1" s="1"/>
  <c r="E53" i="1" s="1"/>
  <c r="E47" i="1" s="1"/>
  <c r="E45" i="1" l="1"/>
  <c r="E46" i="1"/>
  <c r="E50" i="1" l="1"/>
</calcChain>
</file>

<file path=xl/sharedStrings.xml><?xml version="1.0" encoding="utf-8"?>
<sst xmlns="http://schemas.openxmlformats.org/spreadsheetml/2006/main" count="39" uniqueCount="36">
  <si>
    <t>SCHEME OF DIVISION</t>
  </si>
  <si>
    <t>£</t>
  </si>
  <si>
    <t>Audit to close</t>
  </si>
  <si>
    <t>Judicial Factor's disbursements:</t>
  </si>
  <si>
    <t>Add: Bank Interest (estimate)</t>
  </si>
  <si>
    <t>Available to creditors</t>
  </si>
  <si>
    <t>Anticipated Dividend (p/£)</t>
  </si>
  <si>
    <t>Storage costs</t>
  </si>
  <si>
    <t>Less:</t>
  </si>
  <si>
    <t>Report on Scheme of Division</t>
  </si>
  <si>
    <t>Report on Discharge</t>
  </si>
  <si>
    <t>Less: Provisions to close</t>
  </si>
  <si>
    <t>Funds in hand as at (DATE)</t>
  </si>
  <si>
    <t>List of Assets</t>
  </si>
  <si>
    <t>Inventory Fee</t>
  </si>
  <si>
    <t>Penultimate Account Fee</t>
  </si>
  <si>
    <t>Legal costs (inclusive of VAT)</t>
  </si>
  <si>
    <t>Registration and Delivery of Bond</t>
  </si>
  <si>
    <t>Legal costs of Judicial Discharge</t>
  </si>
  <si>
    <t>Judicial Factor's commission (all inclusive of VAT):</t>
  </si>
  <si>
    <t>Accountant of Court fees:</t>
  </si>
  <si>
    <t>Creditor 1</t>
  </si>
  <si>
    <t>Creditor 2</t>
  </si>
  <si>
    <t>Ranked Creditor claims agreed</t>
  </si>
  <si>
    <t>Claim</t>
  </si>
  <si>
    <t>Agreed</t>
  </si>
  <si>
    <t>Total:</t>
  </si>
  <si>
    <t>JUDICIAL FACTORY OF JOE BLOGGS</t>
  </si>
  <si>
    <t>AS AT (DATE)</t>
  </si>
  <si>
    <t>16 January 2017 to 31 December 2017</t>
  </si>
  <si>
    <t>Commission to conclude case (estimate)</t>
  </si>
  <si>
    <t>Bond of Caution</t>
  </si>
  <si>
    <t>Standard Security</t>
  </si>
  <si>
    <t>Creditor 3</t>
  </si>
  <si>
    <t>Charging Order (100%)</t>
  </si>
  <si>
    <t>Death bed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</si>
</sst>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;\(#,##0.00\)"/>
    <numFmt numFmtId="165" formatCode="&quot;£&quot;#,##0.00"/>
    <numFmt numFmtId="166" formatCode="0.0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164" fontId="0" fillId="0" borderId="0" xfId="0" applyNumberFormat="1"/>
    <xf numFmtId="0" fontId="1" fillId="0" borderId="0" xfId="0" applyFont="1"/>
    <xf numFmtId="49" fontId="1" fillId="0" borderId="0" xfId="0" applyNumberFormat="1" applyFont="1"/>
    <xf numFmtId="0" fontId="0" fillId="0" borderId="0" xfId="0" applyAlignment="1">
      <alignment horizontal="center"/>
    </xf>
    <xf numFmtId="0" fontId="2" fillId="0" borderId="0" xfId="0" applyFont="1" applyAlignment="1"/>
    <xf numFmtId="164" fontId="0" fillId="0" borderId="0" xfId="0" applyNumberFormat="1" applyFill="1"/>
    <xf numFmtId="4" fontId="0" fillId="0" borderId="0" xfId="0" applyNumberFormat="1" applyAlignment="1">
      <alignment horizontal="right"/>
    </xf>
    <xf numFmtId="165" fontId="0" fillId="0" borderId="0" xfId="0" applyNumberFormat="1" applyBorder="1"/>
    <xf numFmtId="165" fontId="0" fillId="0" borderId="0" xfId="0" applyNumberFormat="1"/>
    <xf numFmtId="166" fontId="0" fillId="0" borderId="0" xfId="0" applyNumberFormat="1"/>
    <xf numFmtId="165" fontId="1" fillId="0" borderId="0" xfId="0" applyNumberFormat="1" applyFont="1"/>
    <xf numFmtId="165" fontId="0" fillId="0" borderId="1" xfId="0" applyNumberFormat="1" applyBorder="1"/>
    <xf numFmtId="165" fontId="0" fillId="0" borderId="2" xfId="0" applyNumberFormat="1" applyFill="1" applyBorder="1"/>
    <xf numFmtId="165" fontId="0" fillId="0" borderId="0" xfId="0" applyNumberFormat="1" applyFill="1" applyBorder="1"/>
    <xf numFmtId="164" fontId="1" fillId="0" borderId="1" xfId="0" applyNumberFormat="1" applyFont="1" applyBorder="1" applyAlignment="1">
      <alignment horizontal="right"/>
    </xf>
    <xf numFmtId="165" fontId="1" fillId="0" borderId="1" xfId="0" applyNumberFormat="1" applyFont="1" applyFill="1" applyBorder="1" applyAlignment="1">
      <alignment horizontal="right"/>
    </xf>
    <xf numFmtId="164" fontId="1" fillId="0" borderId="0" xfId="0" applyNumberFormat="1" applyFont="1" applyBorder="1" applyAlignment="1">
      <alignment horizontal="right"/>
    </xf>
    <xf numFmtId="165" fontId="1" fillId="0" borderId="0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9"/>
  <sheetViews>
    <sheetView tabSelected="1" zoomScaleNormal="100" workbookViewId="0">
      <selection activeCell="D26" sqref="D26"/>
    </sheetView>
  </sheetViews>
  <sheetFormatPr defaultRowHeight="15" x14ac:dyDescent="0.25"/>
  <cols>
    <col min="1" max="1" width="13.5703125" customWidth="1"/>
    <col min="2" max="2" width="4.7109375" customWidth="1"/>
    <col min="3" max="3" width="53" customWidth="1"/>
    <col min="4" max="4" width="13.5703125" customWidth="1"/>
    <col min="5" max="5" width="12.28515625" bestFit="1" customWidth="1"/>
  </cols>
  <sheetData>
    <row r="1" spans="1:5" x14ac:dyDescent="0.25">
      <c r="A1" s="2" t="s">
        <v>27</v>
      </c>
    </row>
    <row r="2" spans="1:5" x14ac:dyDescent="0.25">
      <c r="A2" s="2"/>
    </row>
    <row r="3" spans="1:5" x14ac:dyDescent="0.25">
      <c r="A3" s="2" t="s">
        <v>0</v>
      </c>
    </row>
    <row r="4" spans="1:5" x14ac:dyDescent="0.25">
      <c r="A4" s="3" t="s">
        <v>28</v>
      </c>
    </row>
    <row r="5" spans="1:5" x14ac:dyDescent="0.25">
      <c r="D5" s="4" t="s">
        <v>1</v>
      </c>
      <c r="E5" s="4" t="s">
        <v>1</v>
      </c>
    </row>
    <row r="6" spans="1:5" x14ac:dyDescent="0.25">
      <c r="A6" t="s">
        <v>12</v>
      </c>
      <c r="D6" s="1"/>
      <c r="E6" s="1"/>
    </row>
    <row r="7" spans="1:5" x14ac:dyDescent="0.25">
      <c r="C7" t="s">
        <v>13</v>
      </c>
      <c r="D7" s="1">
        <v>50000</v>
      </c>
      <c r="E7" s="1"/>
    </row>
    <row r="8" spans="1:5" x14ac:dyDescent="0.25">
      <c r="D8" s="1"/>
      <c r="E8" s="1"/>
    </row>
    <row r="9" spans="1:5" x14ac:dyDescent="0.25">
      <c r="D9" s="1"/>
      <c r="E9" s="1"/>
    </row>
    <row r="10" spans="1:5" x14ac:dyDescent="0.25">
      <c r="D10" s="1"/>
      <c r="E10" s="9">
        <f>SUM(D7:D9)</f>
        <v>50000</v>
      </c>
    </row>
    <row r="11" spans="1:5" x14ac:dyDescent="0.25">
      <c r="A11" t="s">
        <v>4</v>
      </c>
      <c r="D11" s="1"/>
      <c r="E11" s="12">
        <v>5</v>
      </c>
    </row>
    <row r="12" spans="1:5" x14ac:dyDescent="0.25">
      <c r="D12" s="1"/>
      <c r="E12" s="9">
        <f>SUM(E10:E11)</f>
        <v>50005</v>
      </c>
    </row>
    <row r="13" spans="1:5" x14ac:dyDescent="0.25">
      <c r="D13" s="1"/>
      <c r="E13" s="9"/>
    </row>
    <row r="14" spans="1:5" x14ac:dyDescent="0.25">
      <c r="A14" t="s">
        <v>11</v>
      </c>
      <c r="D14" s="1"/>
      <c r="E14" s="9"/>
    </row>
    <row r="15" spans="1:5" x14ac:dyDescent="0.25">
      <c r="B15" t="s">
        <v>19</v>
      </c>
      <c r="D15" s="1"/>
      <c r="E15" s="9"/>
    </row>
    <row r="16" spans="1:5" x14ac:dyDescent="0.25">
      <c r="C16" t="s">
        <v>29</v>
      </c>
      <c r="D16" s="6">
        <v>-2000</v>
      </c>
      <c r="E16" s="9"/>
    </row>
    <row r="17" spans="2:5" x14ac:dyDescent="0.25">
      <c r="C17" t="s">
        <v>30</v>
      </c>
      <c r="D17" s="6">
        <v>-1000</v>
      </c>
      <c r="E17" s="9"/>
    </row>
    <row r="18" spans="2:5" x14ac:dyDescent="0.25">
      <c r="C18" t="s">
        <v>18</v>
      </c>
      <c r="D18" s="6">
        <v>-2000</v>
      </c>
      <c r="E18" s="9"/>
    </row>
    <row r="19" spans="2:5" x14ac:dyDescent="0.25">
      <c r="D19" s="1"/>
      <c r="E19" s="9">
        <f>SUM(C16:D18)</f>
        <v>-5000</v>
      </c>
    </row>
    <row r="20" spans="2:5" x14ac:dyDescent="0.25">
      <c r="B20" t="s">
        <v>20</v>
      </c>
      <c r="E20" s="9"/>
    </row>
    <row r="21" spans="2:5" x14ac:dyDescent="0.25">
      <c r="C21" t="s">
        <v>17</v>
      </c>
      <c r="D21" s="7">
        <v>-22</v>
      </c>
      <c r="E21" s="9"/>
    </row>
    <row r="22" spans="2:5" x14ac:dyDescent="0.25">
      <c r="C22" t="s">
        <v>14</v>
      </c>
      <c r="D22" s="7">
        <v>-116.55</v>
      </c>
      <c r="E22" s="9"/>
    </row>
    <row r="23" spans="2:5" x14ac:dyDescent="0.25">
      <c r="C23" t="s">
        <v>9</v>
      </c>
      <c r="D23" s="7">
        <v>-57</v>
      </c>
      <c r="E23" s="9"/>
    </row>
    <row r="24" spans="2:5" x14ac:dyDescent="0.25">
      <c r="C24" t="s">
        <v>15</v>
      </c>
      <c r="D24" s="7">
        <v>-230</v>
      </c>
      <c r="E24" s="9"/>
    </row>
    <row r="25" spans="2:5" x14ac:dyDescent="0.25">
      <c r="C25" t="s">
        <v>2</v>
      </c>
      <c r="D25" s="7">
        <v>-115</v>
      </c>
      <c r="E25" s="9"/>
    </row>
    <row r="26" spans="2:5" x14ac:dyDescent="0.25">
      <c r="C26" t="s">
        <v>10</v>
      </c>
      <c r="D26" s="7">
        <v>-57</v>
      </c>
      <c r="E26" s="9"/>
    </row>
    <row r="27" spans="2:5" x14ac:dyDescent="0.25">
      <c r="D27" s="1"/>
      <c r="E27" s="9">
        <f>SUM(D21:D26)</f>
        <v>-597.54999999999995</v>
      </c>
    </row>
    <row r="28" spans="2:5" x14ac:dyDescent="0.25">
      <c r="B28" t="s">
        <v>3</v>
      </c>
      <c r="D28" s="1"/>
      <c r="E28" s="9"/>
    </row>
    <row r="29" spans="2:5" x14ac:dyDescent="0.25">
      <c r="C29" t="s">
        <v>16</v>
      </c>
      <c r="D29" s="6">
        <v>-2000</v>
      </c>
      <c r="E29" s="9"/>
    </row>
    <row r="30" spans="2:5" x14ac:dyDescent="0.25">
      <c r="C30" t="s">
        <v>31</v>
      </c>
      <c r="D30" s="6">
        <v>-500</v>
      </c>
      <c r="E30" s="9"/>
    </row>
    <row r="31" spans="2:5" x14ac:dyDescent="0.25">
      <c r="C31" t="s">
        <v>7</v>
      </c>
      <c r="D31" s="1">
        <v>-50</v>
      </c>
      <c r="E31" s="9"/>
    </row>
    <row r="32" spans="2:5" x14ac:dyDescent="0.25">
      <c r="D32" s="1"/>
      <c r="E32" s="12">
        <f>SUM(D16:D31)</f>
        <v>-8147.55</v>
      </c>
    </row>
    <row r="33" spans="1:5" x14ac:dyDescent="0.25">
      <c r="D33" s="1"/>
      <c r="E33" s="9"/>
    </row>
    <row r="34" spans="1:5" x14ac:dyDescent="0.25">
      <c r="A34" t="s">
        <v>5</v>
      </c>
      <c r="D34" s="1"/>
      <c r="E34" s="9">
        <f>SUM(E12+E32)</f>
        <v>41857.449999999997</v>
      </c>
    </row>
    <row r="35" spans="1:5" x14ac:dyDescent="0.25">
      <c r="D35" s="1"/>
      <c r="E35" s="9"/>
    </row>
    <row r="36" spans="1:5" x14ac:dyDescent="0.25">
      <c r="A36" t="s">
        <v>8</v>
      </c>
      <c r="C36" t="s">
        <v>35</v>
      </c>
      <c r="D36" s="1"/>
      <c r="E36" s="9">
        <v>-3500</v>
      </c>
    </row>
    <row r="37" spans="1:5" x14ac:dyDescent="0.25">
      <c r="A37" t="s">
        <v>8</v>
      </c>
      <c r="C37" t="s">
        <v>32</v>
      </c>
      <c r="D37" s="1"/>
      <c r="E37" s="9">
        <v>-5000</v>
      </c>
    </row>
    <row r="38" spans="1:5" x14ac:dyDescent="0.25">
      <c r="A38" t="s">
        <v>8</v>
      </c>
      <c r="C38" t="s">
        <v>34</v>
      </c>
      <c r="D38" s="1"/>
      <c r="E38" s="9">
        <v>-25490.55</v>
      </c>
    </row>
    <row r="39" spans="1:5" x14ac:dyDescent="0.25">
      <c r="D39" s="1"/>
      <c r="E39" s="13">
        <f>SUM(E34:E38)</f>
        <v>7866.9</v>
      </c>
    </row>
    <row r="40" spans="1:5" x14ac:dyDescent="0.25">
      <c r="D40" s="1"/>
      <c r="E40" s="14"/>
    </row>
    <row r="41" spans="1:5" x14ac:dyDescent="0.25">
      <c r="D41" s="1"/>
      <c r="E41" s="14"/>
    </row>
    <row r="42" spans="1:5" x14ac:dyDescent="0.25">
      <c r="A42" t="s">
        <v>23</v>
      </c>
      <c r="D42" s="1"/>
      <c r="E42" s="8"/>
    </row>
    <row r="43" spans="1:5" x14ac:dyDescent="0.25">
      <c r="D43" s="15" t="s">
        <v>24</v>
      </c>
      <c r="E43" s="16" t="s">
        <v>25</v>
      </c>
    </row>
    <row r="44" spans="1:5" x14ac:dyDescent="0.25">
      <c r="D44" s="17"/>
      <c r="E44" s="18"/>
    </row>
    <row r="45" spans="1:5" x14ac:dyDescent="0.25">
      <c r="C45" t="s">
        <v>21</v>
      </c>
      <c r="D45" s="9">
        <v>8800.6</v>
      </c>
      <c r="E45" s="8">
        <f>(D45/100)*E53</f>
        <v>2864.38</v>
      </c>
    </row>
    <row r="46" spans="1:5" x14ac:dyDescent="0.25">
      <c r="C46" t="s">
        <v>22</v>
      </c>
      <c r="D46" s="9">
        <v>369.83</v>
      </c>
      <c r="E46" s="8">
        <f>(D46/100)*E53</f>
        <v>120.37</v>
      </c>
    </row>
    <row r="47" spans="1:5" x14ac:dyDescent="0.25">
      <c r="C47" t="s">
        <v>33</v>
      </c>
      <c r="D47" s="9">
        <v>15000</v>
      </c>
      <c r="E47" s="8">
        <f>(D47/100)*E53</f>
        <v>4882.1400000000003</v>
      </c>
    </row>
    <row r="48" spans="1:5" x14ac:dyDescent="0.25">
      <c r="D48" s="9"/>
      <c r="E48" s="8"/>
    </row>
    <row r="49" spans="3:5" x14ac:dyDescent="0.25">
      <c r="D49" s="9"/>
      <c r="E49" s="8"/>
    </row>
    <row r="50" spans="3:5" x14ac:dyDescent="0.25">
      <c r="C50" t="s">
        <v>26</v>
      </c>
      <c r="D50" s="11">
        <f>SUM(D45:D47)</f>
        <v>24170.43</v>
      </c>
      <c r="E50" s="11">
        <f>SUM(E45:E47)</f>
        <v>7866.89</v>
      </c>
    </row>
    <row r="53" spans="3:5" x14ac:dyDescent="0.25">
      <c r="C53" s="5" t="s">
        <v>6</v>
      </c>
      <c r="E53" s="10">
        <f>(E39/D50)*100</f>
        <v>32.547600000000003</v>
      </c>
    </row>
    <row r="58" spans="3:5" x14ac:dyDescent="0.25">
      <c r="D58" s="1"/>
      <c r="E58" s="14"/>
    </row>
    <row r="59" spans="3:5" x14ac:dyDescent="0.25">
      <c r="D59" s="1"/>
      <c r="E59" s="14"/>
    </row>
  </sheetData>
  <pageMargins left="0.7" right="0.7" top="0.75" bottom="0.75" header="0.3" footer="0.3"/>
  <pageSetup paperSize="9" scale="9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VJackson</dc:creator>
  <cp:lastModifiedBy>rallan2</cp:lastModifiedBy>
  <cp:lastPrinted>2018-01-19T10:23:52Z</cp:lastPrinted>
  <dcterms:created xsi:type="dcterms:W3CDTF">2013-01-29T12:20:06Z</dcterms:created>
  <dcterms:modified xsi:type="dcterms:W3CDTF">2018-04-23T17:16:52Z</dcterms:modified>
</cp:coreProperties>
</file>